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РП-6" r:id="rId1" sheetId="1" state="visible"/>
    <sheet name="Потребители" r:id="rId2" sheetId="2" state="visible"/>
    <sheet name="Счетчики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<sst xmlns="http://schemas.openxmlformats.org/spreadsheetml/2006/main" xmlns:a="http://schemas.openxmlformats.org/drawingml/2006/main" xmlns:a15="http://schemas.microsoft.com/office/drawing/2012/main" xmlns:asvg="http://schemas.microsoft.com/office/drawing/2016/SVG/main" xmlns:c="http://schemas.openxmlformats.org/drawingml/2006/chart" xmlns:co="http://ncloudtech.com" xmlns:co-ooxml="http://ncloudtech.com/ooxml" xmlns:m="http://schemas.openxmlformats.org/officeDocument/2006/math" xmlns:mc="http://schemas.openxmlformats.org/markup-compatibility/2006" xmlns:o="urn:schemas-microsoft-com:office:office" xmlns:p="http://schemas.openxmlformats.org/presentationml/2006/main" xmlns:pic="http://schemas.openxmlformats.org/drawingml/2006/picture" xmlns:r="http://schemas.openxmlformats.org/officeDocument/2006/relationships" xmlns:s="http://schemas.openxmlformats.org/officeDocument/2006/sharedTypes" xmlns:sl="http://schemas.openxmlformats.org/schemaLibrary/2006/main" xmlns:v="urn:schemas-microsoft-com:vml" xmlns:w="http://schemas.openxmlformats.org/wordprocessingml/2006/main" xmlns:w10="urn:schemas-microsoft-com:office:word" xmlns:w14="http://schemas.microsoft.com/office/word/2010/wordml" xmlns:w15="http://schemas.microsoft.com/office/word/2012/wordml" xmlns:wp="http://schemas.openxmlformats.org/drawingml/2006/wordprocessingDrawing" xmlns:wpg="http://schemas.microsoft.com/office/word/2010/wordprocessingGroup" xmlns:wps="http://schemas.microsoft.com/office/word/2010/wordprocessingShape" xmlns:x="urn:schemas-microsoft-com:office:excel" xmlns:x14="http://schemas.microsoft.com/office/spreadsheetml/2009/9/main" xmlns:xdr="http://schemas.openxmlformats.org/drawingml/2006/spreadsheetDrawing" xmlns:xm="http://schemas.microsoft.com/office/excel/2006/main" mc:Ignorable="co co-ooxml w14 x14 w15">
  <si>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объем поступления</t>
  </si>
  <si>
    <t>объем полезного отпуска</t>
  </si>
  <si>
    <t>объем потерь</t>
  </si>
  <si>
    <t>тариф на покупку потерь</t>
  </si>
  <si>
    <t>стоимость потерь без НДС</t>
  </si>
  <si>
    <t>кВт.ч</t>
  </si>
  <si>
    <t>руб/кВт.ч</t>
  </si>
  <si>
    <t>руб</t>
  </si>
  <si>
    <t>Итого 2022 год</t>
  </si>
  <si>
    <t>Итого 2023 год</t>
  </si>
  <si>
    <t>мес</t>
  </si>
  <si>
    <r>
      <t>объем поступления</t>
    </r>
    <r>
      <t xml:space="preserve">
</t>
    </r>
    <r>
      <t>кВт.ч,</t>
    </r>
  </si>
  <si>
    <r>
      <t>объем полезного отпуска,</t>
    </r>
    <r>
      <t xml:space="preserve">
</t>
    </r>
    <r>
      <t>кВт.ч</t>
    </r>
  </si>
  <si>
    <r>
      <t>объем потерь всего,</t>
    </r>
    <r>
      <t xml:space="preserve">
</t>
    </r>
    <r>
      <t>кВт.ч</t>
    </r>
  </si>
  <si>
    <r>
      <t>тариф на покупку,</t>
    </r>
    <r>
      <t xml:space="preserve">
</t>
    </r>
    <r>
      <t>руб/кВт.ч</t>
    </r>
  </si>
  <si>
    <r>
      <t>стоимость потерь без НДС,</t>
    </r>
    <r>
      <t xml:space="preserve">
</t>
    </r>
    <r>
      <t>руб</t>
    </r>
  </si>
  <si>
    <t>всего</t>
  </si>
  <si>
    <t>СН-1</t>
  </si>
  <si>
    <t>СН-2</t>
  </si>
  <si>
    <t>Итого 2024 год</t>
  </si>
  <si>
    <t>Наименование потребителя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</si>
  <si>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</si>
  <si>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</si>
  <si>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</si>
  <si>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</si>
  <si>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</si>
  <si>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</si>
  <si>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</si>
  <si>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</si>
  <si>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</si>
  <si>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</si>
  <si>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</si>
  <si>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</si>
  <si>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год</t>
  </si>
  <si>
    <t>ОГУЭП "Облкоммунэнерго"</t>
  </si>
  <si>
    <t>ОАО "Каравай"</t>
  </si>
  <si>
    <t>УТС ТЭЦ-9 ООО "БЭК"</t>
  </si>
  <si>
    <t>ООО "МТС"</t>
  </si>
  <si>
    <t>ООО "ЕнисейСетьСервис"</t>
  </si>
  <si>
    <t>ГСК "Сигнал"</t>
  </si>
  <si>
    <t>ГСК "Сирена"</t>
  </si>
  <si>
    <t>ООО "АрникаПромСервис"</t>
  </si>
  <si>
    <t>ГСК "Южный"</t>
  </si>
  <si>
    <t>ФЛ "Карпович"</t>
  </si>
  <si>
    <t>ФЛ "Щетинин"</t>
  </si>
  <si>
    <t>ООО "МССУ"</t>
  </si>
  <si>
    <t>ООО "СЦ Прогресс"</t>
  </si>
  <si>
    <t>Итого</t>
  </si>
  <si>
    <t>ОГУЭП "Облкммунэнерго"</t>
  </si>
  <si>
    <t>ООО "Радиан"</t>
  </si>
  <si>
    <t>ГСК "Сирена-1"</t>
  </si>
  <si>
    <t>№№</t>
  </si>
  <si>
    <t>Наименование</t>
  </si>
  <si>
    <t>Номер</t>
  </si>
  <si>
    <t>пп</t>
  </si>
  <si>
    <t>объектов</t>
  </si>
  <si>
    <t>счетчика</t>
  </si>
  <si>
    <t>Тр-р № 1</t>
  </si>
  <si>
    <t>яч.3 РП-6</t>
  </si>
  <si>
    <t>1011110128</t>
  </si>
  <si>
    <t>Тр-р № 2</t>
  </si>
  <si>
    <t>яч.17 РП-6</t>
  </si>
  <si>
    <t>Соб.нужды РП</t>
  </si>
  <si>
    <t>ввод-1</t>
  </si>
  <si>
    <t>54275400011</t>
  </si>
  <si>
    <t>ввод-2</t>
  </si>
  <si>
    <t>54275400010</t>
  </si>
  <si>
    <t>КТПН-1 РУ-0,4 кВ</t>
  </si>
  <si>
    <t>213070000296126</t>
  </si>
  <si>
    <t>КТПН-2 РУ-0,4 кВ</t>
  </si>
  <si>
    <t>221500110401973</t>
  </si>
  <si>
    <t>А/к "Сигнал"</t>
  </si>
  <si>
    <t>54015417760</t>
  </si>
  <si>
    <t>А/к "Сирена"</t>
  </si>
  <si>
    <t>2602890</t>
  </si>
  <si>
    <t>АЭХК из сети</t>
  </si>
  <si>
    <t>Облкммунэнерго</t>
  </si>
  <si>
    <t>яч.2 РП-6</t>
  </si>
  <si>
    <t>2479933</t>
  </si>
  <si>
    <t xml:space="preserve">яч.6 РП-6 </t>
  </si>
  <si>
    <t>54015417872</t>
  </si>
  <si>
    <t>яч.16 РП-6</t>
  </si>
  <si>
    <t>1011110908</t>
  </si>
  <si>
    <t>яч.18 РП-6</t>
  </si>
  <si>
    <t>1699896</t>
  </si>
  <si>
    <t>яч.22 РП-6</t>
  </si>
  <si>
    <t>54015417838</t>
  </si>
  <si>
    <t>ЩУ-0,1 кВ «ГСМ-500»</t>
  </si>
  <si>
    <t>41972895</t>
  </si>
  <si>
    <t>Ввод 1</t>
  </si>
  <si>
    <t>09258498</t>
  </si>
  <si>
    <t>Ввод 2</t>
  </si>
  <si>
    <t>09258484</t>
  </si>
  <si>
    <t>яч.10</t>
  </si>
  <si>
    <t>112237995</t>
  </si>
  <si>
    <t>яч.14</t>
  </si>
  <si>
    <t>112237999</t>
  </si>
  <si>
    <t>УТС ТЭЦ-9</t>
  </si>
  <si>
    <t xml:space="preserve">яч.8 ЯКНО  11 </t>
  </si>
  <si>
    <t>яч.20 РП-6</t>
  </si>
  <si>
    <t>Котельная-1</t>
  </si>
  <si>
    <t>124486788</t>
  </si>
  <si>
    <t>Оранж., ввод-1</t>
  </si>
  <si>
    <t>124402604</t>
  </si>
  <si>
    <t>Оранж., ввод-2</t>
  </si>
  <si>
    <t>124486714</t>
  </si>
  <si>
    <t>ООО"Арника"</t>
  </si>
  <si>
    <t>яч.4</t>
  </si>
  <si>
    <t>яч.24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</si>
</sst>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mmmm/yyyy" formatCode="mmmm/yyyy" numFmtId="1001"/>
    <numFmt co:extendedFormatCode="#,##0" formatCode="#,##0" numFmtId="1002"/>
    <numFmt co:extendedFormatCode="#,##0.00000" formatCode="#,##0.00000" numFmtId="1003"/>
    <numFmt co:extendedFormatCode="0.00000" formatCode="0.00000" numFmtId="1004"/>
    <numFmt co:extendedFormatCode="#,##0.00" formatCode="#,##0.00" numFmtId="1005"/>
    <numFmt co:extendedFormatCode="@" formatCode="@" numFmtId="1006"/>
  </numFmts>
  <fonts count="6">
    <font>
      <name val="Calibri"/>
      <color theme="1" tint="0"/>
      <sz val="11"/>
    </font>
    <font>
      <color theme="1" tint="0"/>
      <sz val="11"/>
      <scheme val="minor"/>
    </font>
    <font>
      <name val="Calibri"/>
      <b val="true"/>
      <color theme="1" tint="0"/>
      <sz val="11"/>
    </font>
    <font>
      <b val="true"/>
      <color theme="1" tint="0"/>
      <sz val="11"/>
      <scheme val="minor"/>
    </font>
    <font>
      <name val="Arial Cyr"/>
      <sz val="10"/>
    </font>
    <font>
      <name val="Arial Cyr"/>
      <sz val="8"/>
    </font>
  </fonts>
  <fills count="2">
    <fill>
      <patternFill patternType="none"/>
    </fill>
    <fill>
      <patternFill patternType="gray125"/>
    </fill>
  </fills>
  <borders count="1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none"/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/>
      <bottom style="none"/>
    </border>
    <border>
      <left style="none"/>
      <right style="medium">
        <color rgb="000000" tint="0"/>
      </right>
      <top style="none"/>
      <bottom style="none"/>
    </border>
    <border>
      <left style="none"/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1">
    <xf applyFont="true" applyNumberFormat="true" borderId="0" fillId="0" fontId="1" numFmtId="1000" quotePrefix="false"/>
    <xf applyAlignment="true" applyBorder="true" applyFont="true" applyNumberFormat="true" borderId="1" fillId="0" fontId="1" numFmtId="1000" quotePrefix="false">
      <alignment horizontal="center" vertical="top"/>
    </xf>
    <xf applyAlignment="true" applyBorder="true" applyFont="true" applyNumberFormat="true" borderId="1" fillId="0" fontId="1" numFmtId="1000" quotePrefix="false">
      <alignment horizontal="center" vertical="top" wrapText="true"/>
    </xf>
    <xf applyAlignment="true" applyBorder="true" applyFont="true" applyNumberFormat="true" borderId="1" fillId="0" fontId="0" numFmtId="1001" quotePrefix="false">
      <alignment vertical="center"/>
    </xf>
    <xf applyAlignment="true" applyBorder="true" applyFont="true" applyNumberFormat="true" borderId="1" fillId="0" fontId="1" numFmtId="1002" quotePrefix="false">
      <alignment horizontal="right"/>
    </xf>
    <xf applyAlignment="true" applyBorder="true" applyFont="true" applyNumberFormat="true" borderId="1" fillId="0" fontId="0" numFmtId="1002" quotePrefix="false">
      <alignment horizontal="right" vertical="center"/>
    </xf>
    <xf applyAlignment="true" applyBorder="true" applyFont="true" applyNumberFormat="true" borderId="1" fillId="0" fontId="1" numFmtId="1003" quotePrefix="false">
      <alignment horizontal="right"/>
    </xf>
    <xf applyFont="true" applyNumberFormat="true" borderId="0" fillId="0" fontId="1" numFmtId="1002" quotePrefix="false"/>
    <xf applyAlignment="true" applyBorder="true" applyFont="true" applyNumberFormat="true" borderId="1" fillId="0" fontId="2" numFmtId="1001" quotePrefix="false">
      <alignment vertical="center"/>
    </xf>
    <xf applyAlignment="true" applyBorder="true" applyFont="true" applyNumberFormat="true" borderId="1" fillId="0" fontId="3" numFmtId="1002" quotePrefix="false">
      <alignment horizontal="right"/>
    </xf>
    <xf applyAlignment="true" applyBorder="true" applyFont="true" applyNumberFormat="true" borderId="1" fillId="0" fontId="1" numFmtId="1000" quotePrefix="false">
      <alignment horizontal="right"/>
    </xf>
    <xf applyAlignment="true" applyBorder="true" applyFont="true" applyNumberFormat="true" borderId="1" fillId="0" fontId="1" numFmtId="1004" quotePrefix="false">
      <alignment horizontal="right"/>
    </xf>
    <xf applyBorder="true" applyFont="true" applyNumberFormat="true" borderId="2" fillId="0" fontId="3" numFmtId="1000" quotePrefix="false"/>
    <xf applyAlignment="true" applyBorder="true" applyFont="true" applyNumberFormat="true" borderId="2" fillId="0" fontId="3" numFmtId="1002" quotePrefix="false">
      <alignment horizontal="right"/>
    </xf>
    <xf applyAlignment="true" applyBorder="true" applyFont="true" applyNumberFormat="true" borderId="2" fillId="0" fontId="1" numFmtId="1000" quotePrefix="false">
      <alignment horizontal="right"/>
    </xf>
    <xf applyBorder="true" applyFont="true" applyNumberFormat="true" borderId="3" fillId="0" fontId="3" numFmtId="1000" quotePrefix="false"/>
    <xf applyAlignment="true" applyBorder="true" applyFont="true" applyNumberFormat="true" borderId="3" fillId="0" fontId="3" numFmtId="1002" quotePrefix="false">
      <alignment horizontal="right"/>
    </xf>
    <xf applyAlignment="true" applyBorder="true" applyFont="true" applyNumberFormat="true" borderId="3" fillId="0" fontId="1" numFmtId="1000" quotePrefix="false">
      <alignment horizontal="right"/>
    </xf>
    <xf applyAlignment="true" applyBorder="true" applyFont="true" applyNumberFormat="true" borderId="4" fillId="0" fontId="1" numFmtId="1000" quotePrefix="false">
      <alignment horizontal="center" vertical="top" wrapText="true"/>
    </xf>
    <xf applyAlignment="true" applyBorder="true" applyFont="true" applyNumberFormat="true" borderId="5" fillId="0" fontId="1" numFmtId="1000" quotePrefix="false">
      <alignment horizontal="center" vertical="top" wrapText="true"/>
    </xf>
    <xf applyAlignment="true" applyBorder="true" applyFont="true" applyNumberFormat="true" borderId="6" fillId="0" fontId="1" numFmtId="1000" quotePrefix="false">
      <alignment horizontal="center" vertical="top"/>
    </xf>
    <xf applyAlignment="true" applyBorder="true" applyFont="true" applyNumberFormat="true" borderId="6" fillId="0" fontId="1" numFmtId="1000" quotePrefix="false">
      <alignment horizontal="center" vertical="top" wrapText="true"/>
    </xf>
    <xf applyAlignment="true" applyBorder="true" applyFont="true" applyNumberFormat="true" borderId="1" fillId="0" fontId="1" numFmtId="1000" quotePrefix="false">
      <alignment horizontal="center" vertical="center" wrapText="true"/>
    </xf>
    <xf applyBorder="true" applyFont="true" applyNumberFormat="true" borderId="1" fillId="0" fontId="1" numFmtId="1000" quotePrefix="false"/>
    <xf applyBorder="true" applyFont="true" applyNumberFormat="true" borderId="1" fillId="0" fontId="3" numFmtId="1000" quotePrefix="false"/>
    <xf applyAlignment="true" applyBorder="true" applyFont="true" applyNumberFormat="true" borderId="1" fillId="0" fontId="3" numFmtId="1005" quotePrefix="false">
      <alignment horizontal="right"/>
    </xf>
    <xf applyAlignment="true" applyBorder="true" applyFont="true" applyNumberFormat="true" borderId="1" fillId="0" fontId="1" numFmtId="1000" quotePrefix="false">
      <alignment horizontal="center"/>
    </xf>
    <xf applyAlignment="true" applyBorder="true" applyFont="true" applyNumberFormat="true" borderId="1" fillId="0" fontId="3" numFmtId="1000" quotePrefix="false">
      <alignment horizontal="center"/>
    </xf>
    <xf applyAlignment="true" applyBorder="true" applyFont="true" applyNumberFormat="true" borderId="4" fillId="0" fontId="3" numFmtId="1000" quotePrefix="false">
      <alignment horizontal="center"/>
    </xf>
    <xf applyAlignment="true" applyBorder="true" applyFont="true" applyNumberFormat="true" borderId="5" fillId="0" fontId="3" numFmtId="1000" quotePrefix="false">
      <alignment horizontal="center"/>
    </xf>
    <xf applyAlignment="true" applyBorder="true" applyFont="true" applyNumberFormat="true" borderId="7" fillId="0" fontId="4" numFmtId="1000" quotePrefix="false">
      <alignment horizontal="center"/>
    </xf>
    <xf applyAlignment="true" applyBorder="true" applyFont="true" applyNumberFormat="true" borderId="8" fillId="0" fontId="4" numFmtId="1000" quotePrefix="false">
      <alignment horizontal="center"/>
    </xf>
    <xf applyAlignment="true" applyBorder="true" applyFont="true" applyNumberFormat="true" borderId="7" fillId="0" fontId="1" numFmtId="1006" quotePrefix="false">
      <alignment horizontal="center"/>
    </xf>
    <xf applyBorder="true" applyFont="true" applyNumberFormat="true" borderId="8" fillId="0" fontId="4" numFmtId="1000" quotePrefix="false"/>
    <xf applyAlignment="true" applyBorder="true" applyFont="true" applyNumberFormat="true" borderId="8" fillId="0" fontId="4" numFmtId="1006" quotePrefix="false">
      <alignment horizontal="center"/>
    </xf>
    <xf applyAlignment="true" applyBorder="true" applyFont="true" applyNumberFormat="true" borderId="8" fillId="0" fontId="1" numFmtId="1006" quotePrefix="false">
      <alignment horizontal="center"/>
    </xf>
    <xf applyAlignment="true" applyBorder="true" applyFont="true" applyNumberFormat="true" borderId="9" fillId="0" fontId="4" numFmtId="1000" quotePrefix="false">
      <alignment horizontal="center"/>
    </xf>
    <xf applyAlignment="true" applyBorder="true" applyFont="true" applyNumberFormat="true" borderId="9" fillId="0" fontId="1" numFmtId="1006" quotePrefix="false">
      <alignment horizontal="center"/>
    </xf>
    <xf applyBorder="true" applyFont="true" applyNumberFormat="true" borderId="9" fillId="0" fontId="4" numFmtId="1000" quotePrefix="false"/>
    <xf applyAlignment="true" applyBorder="true" applyFont="true" applyNumberFormat="true" borderId="9" fillId="0" fontId="4" numFmtId="1006" quotePrefix="false">
      <alignment horizontal="center"/>
    </xf>
    <xf applyAlignment="true" applyBorder="true" applyFont="true" applyNumberFormat="true" borderId="9" fillId="0" fontId="1" numFmtId="1000" quotePrefix="false">
      <alignment horizontal="center"/>
    </xf>
    <xf applyAlignment="true" applyBorder="true" applyFont="true" applyNumberFormat="true" borderId="8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Alignment="true" applyBorder="true" applyFont="true" applyNumberFormat="true" borderId="7" fillId="0" fontId="4" numFmtId="1006" quotePrefix="false">
      <alignment horizontal="center"/>
    </xf>
    <xf applyAlignment="true" applyBorder="true" applyFont="true" applyNumberFormat="true" borderId="7" fillId="0" fontId="5" numFmtId="1006" quotePrefix="false">
      <alignment horizontal="center"/>
    </xf>
    <xf applyAlignment="true" applyBorder="true" applyFont="true" applyNumberFormat="true" borderId="9" fillId="0" fontId="5" numFmtId="1006" quotePrefix="false">
      <alignment horizontal="center"/>
    </xf>
    <xf applyAlignment="true" applyBorder="true" applyFont="true" applyNumberFormat="true" borderId="10" fillId="0" fontId="1" numFmtId="1000" quotePrefix="false">
      <alignment horizontal="center"/>
    </xf>
    <xf applyAlignment="true" applyBorder="true" applyFont="true" applyNumberFormat="true" borderId="11" fillId="0" fontId="5" numFmtId="1000" quotePrefix="false">
      <alignment horizontal="center"/>
    </xf>
    <xf applyAlignment="true" applyBorder="true" applyFont="true" applyNumberFormat="true" borderId="9" fillId="0" fontId="5" numFmtId="1000" quotePrefix="false">
      <alignment horizontal="center"/>
    </xf>
    <xf applyAlignment="true" applyBorder="true" applyFont="true" applyNumberFormat="true" borderId="7" fillId="0" fontId="5" numFmtId="1000" quotePrefix="false">
      <alignment horizontal="center"/>
    </xf>
    <xf applyAlignment="true" applyBorder="true" applyFont="true" applyNumberFormat="true" borderId="8" fillId="0" fontId="5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Q60"/>
  <sheetViews>
    <sheetView showZeros="true" workbookViewId="0"/>
  </sheetViews>
  <sheetFormatPr baseColWidth="8" customHeight="false" defaultColWidth="9.14062530925693" defaultRowHeight="15" zeroHeight="false"/>
  <cols>
    <col bestFit="true" customWidth="true" max="1" min="1" outlineLevel="0" width="14.425781467405"/>
    <col bestFit="true" customWidth="true" max="2" min="2" outlineLevel="0" width="12.7109371180545"/>
    <col bestFit="true" customWidth="true" max="3" min="3" outlineLevel="0" width="10.5703123162961"/>
    <col bestFit="true" customWidth="true" max="4" min="4" outlineLevel="0" width="7.42578095990643"/>
    <col bestFit="true" customWidth="true" max="5" min="5" outlineLevel="0" width="9.71093728722066"/>
    <col bestFit="true" customWidth="true" max="6" min="6" outlineLevel="0" width="10.9999998308338"/>
    <col customWidth="true" max="8" min="7" outlineLevel="0" width="10.425781467405"/>
    <col bestFit="true" customWidth="true" max="9" min="9" outlineLevel="0" width="11.4257816365712"/>
  </cols>
  <sheetData>
    <row customHeight="true" ht="45" outlineLevel="0" r="1">
      <c r="A1" s="1" t="n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outlineLevel="0" r="2">
      <c r="A2" s="1" t="n"/>
      <c r="B2" s="2" t="s">
        <v>5</v>
      </c>
      <c r="C2" s="2" t="s">
        <v>5</v>
      </c>
      <c r="D2" s="2" t="s">
        <v>5</v>
      </c>
      <c r="E2" s="2" t="s">
        <v>6</v>
      </c>
      <c r="F2" s="2" t="s">
        <v>7</v>
      </c>
    </row>
    <row outlineLevel="0" r="3">
      <c r="A3" s="3" t="n">
        <v>44562</v>
      </c>
      <c r="B3" s="4" t="n">
        <v>2775488</v>
      </c>
      <c r="C3" s="4" t="n">
        <v>2652209</v>
      </c>
      <c r="D3" s="5" t="n">
        <f aca="false" ca="false" dt2D="false" dtr="false" t="normal">B3-C3</f>
        <v>123279</v>
      </c>
      <c r="E3" s="6" t="n">
        <v>1.89067</v>
      </c>
      <c r="F3" s="4" t="n">
        <f aca="false" ca="false" dt2D="false" dtr="false" t="normal">D3*E3</f>
        <v>233079.90693</v>
      </c>
      <c r="G3" s="7" t="n"/>
      <c r="H3" s="7" t="n"/>
      <c r="I3" s="7" t="n"/>
      <c r="J3" s="7" t="n"/>
      <c r="K3" s="7" t="n"/>
      <c r="L3" s="7" t="n"/>
      <c r="M3" s="7" t="n"/>
      <c r="N3" s="7" t="n"/>
      <c r="O3" s="7" t="n"/>
      <c r="P3" s="7" t="n"/>
      <c r="Q3" s="7" t="n"/>
    </row>
    <row outlineLevel="0" r="4">
      <c r="A4" s="3" t="n">
        <v>44593</v>
      </c>
      <c r="B4" s="4" t="n">
        <v>2815821</v>
      </c>
      <c r="C4" s="4" t="n">
        <v>2645479</v>
      </c>
      <c r="D4" s="5" t="n">
        <f aca="false" ca="false" dt2D="false" dtr="false" t="normal">B4-C4</f>
        <v>170342</v>
      </c>
      <c r="E4" s="6" t="n">
        <v>2.16824</v>
      </c>
      <c r="F4" s="4" t="n">
        <f aca="false" ca="false" dt2D="false" dtr="false" t="normal">D4*E4</f>
        <v>369342.33808</v>
      </c>
    </row>
    <row outlineLevel="0" r="5">
      <c r="A5" s="3" t="n">
        <v>44621</v>
      </c>
      <c r="B5" s="4" t="n">
        <v>2305533</v>
      </c>
      <c r="C5" s="4" t="n">
        <v>2267885</v>
      </c>
      <c r="D5" s="5" t="n">
        <f aca="false" ca="false" dt2D="false" dtr="false" t="normal">B5-C5</f>
        <v>37648</v>
      </c>
      <c r="E5" s="6" t="n">
        <v>1.83687</v>
      </c>
      <c r="F5" s="4" t="n">
        <f aca="false" ca="false" dt2D="false" dtr="false" t="normal">D5*E5</f>
        <v>69154.48176</v>
      </c>
    </row>
    <row outlineLevel="0" r="6">
      <c r="A6" s="3" t="n">
        <v>44652</v>
      </c>
      <c r="B6" s="4" t="n">
        <v>2392017</v>
      </c>
      <c r="C6" s="4" t="n">
        <v>2255079</v>
      </c>
      <c r="D6" s="5" t="n">
        <f aca="false" ca="false" dt2D="false" dtr="false" t="normal">B6-C6</f>
        <v>136938</v>
      </c>
      <c r="E6" s="6" t="n">
        <v>2.06426</v>
      </c>
      <c r="F6" s="4" t="n">
        <f aca="false" ca="false" dt2D="false" dtr="false" t="normal">D6*E6</f>
        <v>282675.6358800001</v>
      </c>
    </row>
    <row outlineLevel="0" r="7">
      <c r="A7" s="3" t="n">
        <v>44682</v>
      </c>
      <c r="B7" s="4" t="n">
        <v>1979238</v>
      </c>
      <c r="C7" s="4" t="n">
        <v>1947204</v>
      </c>
      <c r="D7" s="5" t="n">
        <f aca="false" ca="false" dt2D="false" dtr="false" t="normal">B7-C7</f>
        <v>32034</v>
      </c>
      <c r="E7" s="6" t="n">
        <v>1.93358</v>
      </c>
      <c r="F7" s="4" t="n">
        <f aca="false" ca="false" dt2D="false" dtr="false" t="normal">D7*E7</f>
        <v>61940.301719999996</v>
      </c>
    </row>
    <row outlineLevel="0" r="8">
      <c r="A8" s="3" t="n">
        <v>44713</v>
      </c>
      <c r="B8" s="4" t="n">
        <v>1922012</v>
      </c>
      <c r="C8" s="4" t="n">
        <v>1836594</v>
      </c>
      <c r="D8" s="5" t="n">
        <f aca="false" ca="false" dt2D="false" dtr="false" t="normal">B8-C8</f>
        <v>85418</v>
      </c>
      <c r="E8" s="6" t="n">
        <v>2.08994</v>
      </c>
      <c r="F8" s="4" t="n">
        <f aca="false" ca="false" dt2D="false" dtr="false" t="normal">D8*E8</f>
        <v>178518.49492</v>
      </c>
    </row>
    <row outlineLevel="0" r="9">
      <c r="A9" s="3" t="n">
        <v>44743</v>
      </c>
      <c r="B9" s="4" t="n">
        <v>1967730</v>
      </c>
      <c r="C9" s="4" t="n">
        <v>1967639</v>
      </c>
      <c r="D9" s="5" t="n">
        <f aca="false" ca="false" dt2D="false" dtr="false" t="normal">B9-C9</f>
        <v>91</v>
      </c>
      <c r="E9" s="6" t="n">
        <v>1.91103</v>
      </c>
      <c r="F9" s="4" t="n">
        <f aca="false" ca="false" dt2D="false" dtr="false" t="normal">D9*E9</f>
        <v>173.90373</v>
      </c>
    </row>
    <row outlineLevel="0" r="10">
      <c r="A10" s="3" t="n">
        <v>44774</v>
      </c>
      <c r="B10" s="4" t="n">
        <v>1971608</v>
      </c>
      <c r="C10" s="4" t="n">
        <v>1858632</v>
      </c>
      <c r="D10" s="5" t="n">
        <f aca="false" ca="false" dt2D="false" dtr="false" t="normal">B10-C10</f>
        <v>112976</v>
      </c>
      <c r="E10" s="6" t="n">
        <v>1.99587</v>
      </c>
      <c r="F10" s="4" t="n">
        <f aca="false" ca="false" dt2D="false" dtr="false" t="normal">D10*E10</f>
        <v>225485.40911999997</v>
      </c>
    </row>
    <row outlineLevel="0" r="11">
      <c r="A11" s="3" t="n">
        <v>44805</v>
      </c>
      <c r="B11" s="4" t="n">
        <v>2091417</v>
      </c>
      <c r="C11" s="4" t="n">
        <v>2036417</v>
      </c>
      <c r="D11" s="5" t="n">
        <f aca="false" ca="false" dt2D="false" dtr="false" t="normal">B11-C11</f>
        <v>55000</v>
      </c>
      <c r="E11" s="6" t="n">
        <v>2.23859</v>
      </c>
      <c r="F11" s="4" t="n">
        <f aca="false" ca="false" dt2D="false" dtr="false" t="normal">D11*E11</f>
        <v>123122.45000000001</v>
      </c>
    </row>
    <row outlineLevel="0" r="12">
      <c r="A12" s="3" t="n">
        <v>44835</v>
      </c>
      <c r="B12" s="4" t="n">
        <v>2166384</v>
      </c>
      <c r="C12" s="4" t="n">
        <v>2137540</v>
      </c>
      <c r="D12" s="5" t="n">
        <f aca="false" ca="false" dt2D="false" dtr="false" t="normal">B12-C12</f>
        <v>28844</v>
      </c>
      <c r="E12" s="6" t="n">
        <v>2.07808</v>
      </c>
      <c r="F12" s="4" t="n">
        <f aca="false" ca="false" dt2D="false" dtr="false" t="normal">D12*E12</f>
        <v>59940.13952</v>
      </c>
    </row>
    <row outlineLevel="0" r="13">
      <c r="A13" s="3" t="n">
        <v>44866</v>
      </c>
      <c r="B13" s="4" t="n">
        <v>2475607</v>
      </c>
      <c r="C13" s="4" t="n">
        <v>2416496</v>
      </c>
      <c r="D13" s="5" t="n">
        <f aca="false" ca="false" dt2D="false" dtr="false" t="normal">B13-C13</f>
        <v>59111</v>
      </c>
      <c r="E13" s="6" t="n">
        <v>2.31358</v>
      </c>
      <c r="F13" s="4" t="n">
        <f aca="false" ca="false" dt2D="false" dtr="false" t="normal">D13*E13</f>
        <v>136758.02737999998</v>
      </c>
    </row>
    <row outlineLevel="0" r="14">
      <c r="A14" s="3" t="n">
        <v>44896</v>
      </c>
      <c r="B14" s="4" t="n">
        <v>2664292</v>
      </c>
      <c r="C14" s="4" t="n">
        <v>2518185</v>
      </c>
      <c r="D14" s="5" t="n">
        <f aca="false" ca="false" dt2D="false" dtr="false" t="normal">B14-C14</f>
        <v>146107</v>
      </c>
      <c r="E14" s="6" t="n">
        <v>2.27113</v>
      </c>
      <c r="F14" s="4" t="n">
        <f aca="false" ca="false" dt2D="false" dtr="false" t="normal">D14*E14</f>
        <v>331827.99091000005</v>
      </c>
    </row>
    <row outlineLevel="0" r="15">
      <c r="A15" s="8" t="s">
        <v>8</v>
      </c>
      <c r="B15" s="9" t="n">
        <f aca="false" ca="false" dt2D="false" dtr="false" t="normal">SUM(B3:B14)</f>
        <v>27527147</v>
      </c>
      <c r="C15" s="9" t="n">
        <f aca="false" ca="false" dt2D="false" dtr="false" t="normal">SUM(C3:C14)</f>
        <v>26539359</v>
      </c>
      <c r="D15" s="9" t="n">
        <f aca="false" ca="false" dt2D="false" dtr="false" t="normal">SUM(D3:D14)</f>
        <v>987788</v>
      </c>
      <c r="E15" s="10" t="n"/>
      <c r="F15" s="9" t="n">
        <f aca="false" ca="false" dt2D="false" dtr="false" t="normal">SUM(F3:F14)</f>
        <v>2072019.0799500002</v>
      </c>
    </row>
    <row outlineLevel="0" r="16">
      <c r="A16" s="3" t="n">
        <v>44927</v>
      </c>
      <c r="B16" s="5" t="n">
        <v>2542048</v>
      </c>
      <c r="C16" s="5" t="n">
        <v>2536908</v>
      </c>
      <c r="D16" s="5" t="n">
        <f aca="false" ca="false" dt2D="false" dtr="false" t="normal">B16-C16</f>
        <v>5140</v>
      </c>
      <c r="E16" s="11" t="n">
        <v>2.21636</v>
      </c>
      <c r="F16" s="4" t="n">
        <f aca="false" ca="false" dt2D="false" dtr="false" t="normal">D16*E16</f>
        <v>11392.090400000001</v>
      </c>
    </row>
    <row outlineLevel="0" r="17">
      <c r="A17" s="3" t="n">
        <v>44958</v>
      </c>
      <c r="B17" s="5" t="n">
        <v>2335469</v>
      </c>
      <c r="C17" s="5" t="n">
        <v>2147066</v>
      </c>
      <c r="D17" s="5" t="n">
        <f aca="false" ca="false" dt2D="false" dtr="false" t="normal">B17-C17</f>
        <v>188403</v>
      </c>
      <c r="E17" s="11" t="n">
        <v>2.61049</v>
      </c>
      <c r="F17" s="4" t="n">
        <f aca="false" ca="false" dt2D="false" dtr="false" t="normal">D17*E17</f>
        <v>491824.14746999997</v>
      </c>
    </row>
    <row outlineLevel="0" r="18">
      <c r="A18" s="3" t="n">
        <v>44986</v>
      </c>
      <c r="B18" s="5" t="n">
        <v>2407019</v>
      </c>
      <c r="C18" s="5" t="n">
        <v>2266148</v>
      </c>
      <c r="D18" s="5" t="n">
        <f aca="false" ca="false" dt2D="false" dtr="false" t="normal">B18-C18</f>
        <v>140871</v>
      </c>
      <c r="E18" s="11" t="n">
        <v>2.43484</v>
      </c>
      <c r="F18" s="4" t="n">
        <f aca="false" ca="false" dt2D="false" dtr="false" t="normal">D18*E18</f>
        <v>342998.3456400001</v>
      </c>
    </row>
    <row outlineLevel="0" r="19">
      <c r="A19" s="3" t="n">
        <v>45017</v>
      </c>
      <c r="B19" s="5" t="n">
        <v>2355154</v>
      </c>
      <c r="C19" s="5" t="n">
        <v>2317687</v>
      </c>
      <c r="D19" s="5" t="n">
        <f aca="false" ca="false" dt2D="false" dtr="false" t="normal">B19-C19</f>
        <v>37467</v>
      </c>
      <c r="E19" s="11" t="n">
        <v>2.4954</v>
      </c>
      <c r="F19" s="4" t="n">
        <f aca="false" ca="false" dt2D="false" dtr="false" t="normal">D19*E19</f>
        <v>93495.1518</v>
      </c>
    </row>
    <row outlineLevel="0" r="20">
      <c r="A20" s="3" t="n">
        <v>45047</v>
      </c>
      <c r="B20" s="5" t="n">
        <v>2004769</v>
      </c>
      <c r="C20" s="5" t="n">
        <v>1869367</v>
      </c>
      <c r="D20" s="5" t="n">
        <f aca="false" ca="false" dt2D="false" dtr="false" t="normal">B20-C20</f>
        <v>135402</v>
      </c>
      <c r="E20" s="11" t="n">
        <v>2.45221</v>
      </c>
      <c r="F20" s="4" t="n">
        <f aca="false" ca="false" dt2D="false" dtr="false" t="normal">D20*E20</f>
        <v>332034.13842</v>
      </c>
    </row>
    <row outlineLevel="0" r="21">
      <c r="A21" s="3" t="n">
        <v>45078</v>
      </c>
      <c r="B21" s="5" t="n">
        <v>1717689</v>
      </c>
      <c r="C21" s="5" t="n">
        <v>1659891</v>
      </c>
      <c r="D21" s="5" t="n">
        <f aca="false" ca="false" dt2D="false" dtr="false" t="normal">B21-C21</f>
        <v>57798</v>
      </c>
      <c r="E21" s="11" t="n">
        <v>2.37969</v>
      </c>
      <c r="F21" s="4" t="n">
        <f aca="false" ca="false" dt2D="false" dtr="false" t="normal">D21*E21</f>
        <v>137541.32262</v>
      </c>
    </row>
    <row outlineLevel="0" r="22">
      <c r="A22" s="3" t="n">
        <v>45108</v>
      </c>
      <c r="B22" s="5" t="n">
        <v>1449052</v>
      </c>
      <c r="C22" s="5" t="n">
        <v>1408726</v>
      </c>
      <c r="D22" s="5" t="n">
        <f aca="false" ca="false" dt2D="false" dtr="false" t="normal">B22-C22</f>
        <v>40326</v>
      </c>
      <c r="E22" s="11" t="n">
        <v>2.0707</v>
      </c>
      <c r="F22" s="4" t="n">
        <f aca="false" ca="false" dt2D="false" dtr="false" t="normal">D22*E22</f>
        <v>83503.0482</v>
      </c>
    </row>
    <row outlineLevel="0" r="23">
      <c r="A23" s="3" t="n">
        <v>45139</v>
      </c>
      <c r="B23" s="5" t="n">
        <v>1768652</v>
      </c>
      <c r="C23" s="5" t="n">
        <v>1723936</v>
      </c>
      <c r="D23" s="5" t="n">
        <f aca="false" ca="false" dt2D="false" dtr="false" t="normal">B23-C23</f>
        <v>44716</v>
      </c>
      <c r="E23" s="11" t="n">
        <v>1.98776</v>
      </c>
      <c r="F23" s="4" t="n">
        <f aca="false" ca="false" dt2D="false" dtr="false" t="normal">D23*E23</f>
        <v>88884.67616</v>
      </c>
    </row>
    <row outlineLevel="0" r="24">
      <c r="A24" s="3" t="n">
        <v>45170</v>
      </c>
      <c r="B24" s="5" t="n">
        <v>2052746</v>
      </c>
      <c r="C24" s="5" t="n">
        <v>1997776</v>
      </c>
      <c r="D24" s="5" t="n">
        <f aca="false" ca="false" dt2D="false" dtr="false" t="normal">B24-C24</f>
        <v>54970</v>
      </c>
      <c r="E24" s="11" t="n">
        <v>2.27548</v>
      </c>
      <c r="F24" s="4" t="n">
        <f aca="false" ca="false" dt2D="false" dtr="false" t="normal">D24*E24</f>
        <v>125083.1356</v>
      </c>
    </row>
    <row outlineLevel="0" r="25">
      <c r="A25" s="3" t="n">
        <v>45200</v>
      </c>
      <c r="B25" s="5" t="n">
        <v>2071237</v>
      </c>
      <c r="C25" s="5" t="n">
        <v>2003872</v>
      </c>
      <c r="D25" s="5" t="n">
        <f aca="false" ca="false" dt2D="false" dtr="false" t="normal">B25-C25</f>
        <v>67365</v>
      </c>
      <c r="E25" s="11" t="n">
        <v>2.06218</v>
      </c>
      <c r="F25" s="4" t="n">
        <f aca="false" ca="false" dt2D="false" dtr="false" t="normal">D25*E25</f>
        <v>138918.75569999998</v>
      </c>
    </row>
    <row outlineLevel="0" r="26">
      <c r="A26" s="3" t="n">
        <v>45231</v>
      </c>
      <c r="B26" s="5" t="n">
        <v>2338327</v>
      </c>
      <c r="C26" s="5" t="n">
        <v>2295980</v>
      </c>
      <c r="D26" s="5" t="n">
        <f aca="false" ca="false" dt2D="false" dtr="false" t="normal">B26-C26</f>
        <v>42347</v>
      </c>
      <c r="E26" s="11" t="n">
        <v>2.43321</v>
      </c>
      <c r="F26" s="4" t="n">
        <f aca="false" ca="false" dt2D="false" dtr="false" t="normal">D26*E26</f>
        <v>103039.14387</v>
      </c>
    </row>
    <row outlineLevel="0" r="27">
      <c r="A27" s="3" t="n">
        <v>45261</v>
      </c>
      <c r="B27" s="5" t="n">
        <v>3066756</v>
      </c>
      <c r="C27" s="5" t="n">
        <v>2957135</v>
      </c>
      <c r="D27" s="5" t="n">
        <f aca="false" ca="false" dt2D="false" dtr="false" t="normal">B27-C27</f>
        <v>109621</v>
      </c>
      <c r="E27" s="11" t="n">
        <v>2.30817</v>
      </c>
      <c r="F27" s="4" t="n">
        <f aca="false" ca="false" dt2D="false" dtr="false" t="normal">D27*E27</f>
        <v>253023.90357</v>
      </c>
    </row>
    <row outlineLevel="0" r="28">
      <c r="A28" s="12" t="s">
        <v>9</v>
      </c>
      <c r="B28" s="13" t="n">
        <f aca="false" ca="false" dt2D="false" dtr="false" t="normal">SUM(B16:B27)</f>
        <v>26108918</v>
      </c>
      <c r="C28" s="13" t="n">
        <f aca="false" ca="false" dt2D="false" dtr="false" t="normal">SUM(C16:C27)</f>
        <v>25184492</v>
      </c>
      <c r="D28" s="13" t="n">
        <f aca="false" ca="false" dt2D="false" dtr="false" t="normal">SUM(D16:D27)</f>
        <v>924426</v>
      </c>
      <c r="E28" s="14" t="n"/>
      <c r="F28" s="13" t="n">
        <f aca="false" ca="false" dt2D="false" dtr="false" t="normal">SUM(F16:F27)</f>
        <v>2201737.85945</v>
      </c>
    </row>
    <row outlineLevel="0" r="29">
      <c r="A29" s="15" t="n"/>
      <c r="B29" s="16" t="n"/>
      <c r="C29" s="16" t="n"/>
      <c r="D29" s="16" t="n"/>
      <c r="E29" s="17" t="n"/>
      <c r="F29" s="16" t="n"/>
    </row>
    <row customHeight="true" ht="34.5" outlineLevel="0" r="30">
      <c r="A30" s="1" t="s">
        <v>10</v>
      </c>
      <c r="B30" s="2" t="s">
        <v>11</v>
      </c>
      <c r="C30" s="2" t="s">
        <v>12</v>
      </c>
      <c r="D30" s="2" t="s">
        <v>13</v>
      </c>
      <c r="E30" s="18" t="s"/>
      <c r="F30" s="19" t="s"/>
      <c r="G30" s="2" t="s">
        <v>14</v>
      </c>
      <c r="H30" s="19" t="s"/>
      <c r="I30" s="2" t="s">
        <v>15</v>
      </c>
    </row>
    <row customHeight="true" ht="28.5" outlineLevel="0" r="31">
      <c r="A31" s="20" t="s"/>
      <c r="B31" s="21" t="s"/>
      <c r="C31" s="21" t="s"/>
      <c r="D31" s="22" t="s">
        <v>16</v>
      </c>
      <c r="E31" s="22" t="s">
        <v>17</v>
      </c>
      <c r="F31" s="22" t="s">
        <v>18</v>
      </c>
      <c r="G31" s="22" t="s">
        <v>17</v>
      </c>
      <c r="H31" s="22" t="s">
        <v>18</v>
      </c>
      <c r="I31" s="21" t="s"/>
    </row>
    <row outlineLevel="0" r="32">
      <c r="A32" s="3" t="n">
        <v>45292</v>
      </c>
      <c r="B32" s="23" t="n">
        <v>3148546</v>
      </c>
      <c r="C32" s="23" t="n">
        <v>3109961</v>
      </c>
      <c r="D32" s="23" t="n">
        <f aca="false" ca="false" dt2D="false" dtr="false" t="normal">SUM(E32:F32)</f>
        <v>38585</v>
      </c>
      <c r="E32" s="23" t="n">
        <v>12198</v>
      </c>
      <c r="F32" s="23" t="n">
        <v>26387</v>
      </c>
      <c r="G32" s="23" t="n">
        <v>3.62403</v>
      </c>
      <c r="H32" s="23" t="n">
        <v>3.89523</v>
      </c>
      <c r="I32" s="23" t="n">
        <f aca="false" ca="false" dt2D="false" dtr="false" t="normal">ROUND(E32*G32+F32*H32, 2)</f>
        <v>146989.35</v>
      </c>
    </row>
    <row outlineLevel="0" r="33">
      <c r="A33" s="3" t="n">
        <v>45323</v>
      </c>
      <c r="B33" s="23" t="n">
        <v>3218588</v>
      </c>
      <c r="C33" s="23" t="n">
        <v>3097547</v>
      </c>
      <c r="D33" s="23" t="n">
        <f aca="false" ca="false" dt2D="false" dtr="false" t="normal">SUM(E33:F33)</f>
        <v>121041</v>
      </c>
      <c r="E33" s="23" t="n">
        <v>121041</v>
      </c>
      <c r="F33" s="23" t="n">
        <v>0</v>
      </c>
      <c r="G33" s="23" t="n">
        <v>3.82494</v>
      </c>
      <c r="H33" s="23" t="n">
        <v>4.09614</v>
      </c>
      <c r="I33" s="23" t="n">
        <f aca="false" ca="false" dt2D="false" dtr="false" t="normal">ROUND(E33*G33+F33*H33, 2)</f>
        <v>462974.55999999994</v>
      </c>
    </row>
    <row outlineLevel="0" r="34">
      <c r="A34" s="3" t="n">
        <v>45352</v>
      </c>
      <c r="B34" s="23" t="n">
        <v>3006081</v>
      </c>
      <c r="C34" s="23" t="n">
        <v>2956460</v>
      </c>
      <c r="D34" s="23" t="n">
        <f aca="false" ca="false" dt2D="false" dtr="false" t="normal">SUM(E34:F34)</f>
        <v>49621</v>
      </c>
      <c r="E34" s="23" t="n">
        <v>39536</v>
      </c>
      <c r="F34" s="23" t="n">
        <v>10085</v>
      </c>
      <c r="G34" s="23" t="n">
        <v>3.56963</v>
      </c>
      <c r="H34" s="23" t="n">
        <v>3.84083</v>
      </c>
      <c r="I34" s="23" t="n">
        <f aca="false" ca="false" dt2D="false" dtr="false" t="normal">ROUND(E34*G34+F34*H34, 2)</f>
        <v>179863.66</v>
      </c>
    </row>
    <row outlineLevel="0" r="35">
      <c r="A35" s="3" t="n">
        <v>45383</v>
      </c>
      <c r="B35" s="23" t="n">
        <v>2708061</v>
      </c>
      <c r="C35" s="23" t="n">
        <v>2694942</v>
      </c>
      <c r="D35" s="23" t="n">
        <f aca="false" ca="false" dt2D="false" dtr="false" t="normal">SUM(E35:F35)</f>
        <v>13119</v>
      </c>
      <c r="E35" s="23" t="n">
        <v>11184</v>
      </c>
      <c r="F35" s="23" t="n">
        <v>1935</v>
      </c>
      <c r="G35" s="23" t="n">
        <v>3.74235</v>
      </c>
      <c r="H35" s="23" t="n">
        <v>4.01355</v>
      </c>
      <c r="I35" s="23" t="n">
        <f aca="false" ca="false" dt2D="false" dtr="false" t="normal">ROUND(E35*G35+F35*H35, 2)</f>
        <v>49620.66</v>
      </c>
    </row>
    <row outlineLevel="0" r="36">
      <c r="A36" s="3" t="n">
        <v>45413</v>
      </c>
      <c r="B36" s="23" t="n">
        <v>2217804</v>
      </c>
      <c r="C36" s="23" t="n">
        <v>2211771</v>
      </c>
      <c r="D36" s="23" t="n">
        <f aca="false" ca="false" dt2D="false" dtr="false" t="normal">SUM(E36:F36)</f>
        <v>6033</v>
      </c>
      <c r="E36" s="23" t="n">
        <v>123</v>
      </c>
      <c r="F36" s="23" t="n">
        <v>5910</v>
      </c>
      <c r="G36" s="23" t="n">
        <v>3.44435</v>
      </c>
      <c r="H36" s="23" t="n">
        <v>3.71555</v>
      </c>
      <c r="I36" s="23" t="n">
        <f aca="false" ca="false" dt2D="false" dtr="false" t="normal">ROUND(E36*G36+F36*H36, 2)</f>
        <v>22382.559999999998</v>
      </c>
    </row>
    <row outlineLevel="0" r="37">
      <c r="A37" s="3" t="n">
        <v>45444</v>
      </c>
      <c r="B37" s="23" t="n">
        <v>2270192</v>
      </c>
      <c r="C37" s="23" t="n">
        <v>2211420</v>
      </c>
      <c r="D37" s="23" t="n">
        <f aca="false" ca="false" dt2D="false" dtr="false" t="normal">SUM(E37:F37)</f>
        <v>58772</v>
      </c>
      <c r="E37" s="23" t="n">
        <v>56228</v>
      </c>
      <c r="F37" s="23" t="n">
        <v>2544</v>
      </c>
      <c r="G37" s="23" t="n">
        <v>3.23716</v>
      </c>
      <c r="H37" s="23" t="n">
        <v>3.50836</v>
      </c>
      <c r="I37" s="23" t="n">
        <f aca="false" ca="false" dt2D="false" dtr="false" t="normal">ROUND(E37*G37+F37*H37, 2)</f>
        <v>190944.3</v>
      </c>
    </row>
    <row outlineLevel="0" r="38">
      <c r="A38" s="3" t="n">
        <v>45474</v>
      </c>
      <c r="B38" s="23" t="n">
        <v>2039511</v>
      </c>
      <c r="C38" s="23" t="n">
        <v>2026099</v>
      </c>
      <c r="D38" s="23" t="n">
        <f aca="false" ca="false" dt2D="false" dtr="false" t="normal">SUM(E38:F38)</f>
        <v>13412</v>
      </c>
      <c r="E38" s="23" t="n">
        <v>11304</v>
      </c>
      <c r="F38" s="23" t="n">
        <v>2108</v>
      </c>
      <c r="G38" s="23" t="n">
        <v>3.9069</v>
      </c>
      <c r="H38" s="23" t="n">
        <v>4.26056</v>
      </c>
      <c r="I38" s="23" t="n">
        <f aca="false" ca="false" dt2D="false" dtr="false" t="normal">ROUND(E38*G38+F38*H38, 2)</f>
        <v>53144.85999999999</v>
      </c>
    </row>
    <row outlineLevel="0" r="39">
      <c r="A39" s="3" t="n">
        <v>45505</v>
      </c>
      <c r="B39" s="23" t="n">
        <v>2262688</v>
      </c>
      <c r="C39" s="23" t="n">
        <v>2231855</v>
      </c>
      <c r="D39" s="23" t="n">
        <f aca="false" ca="false" dt2D="false" dtr="false" t="normal">SUM(E39:F39)</f>
        <v>30833</v>
      </c>
      <c r="E39" s="23" t="n">
        <v>28671</v>
      </c>
      <c r="F39" s="23" t="n">
        <v>2162</v>
      </c>
      <c r="G39" s="23" t="n">
        <v>3.84683</v>
      </c>
      <c r="H39" s="23" t="n">
        <v>4.20049</v>
      </c>
      <c r="I39" s="23" t="n">
        <f aca="false" ca="false" dt2D="false" dtr="false" t="normal">ROUND(E39*G39+F39*H39, 2)</f>
        <v>119373.92</v>
      </c>
    </row>
    <row outlineLevel="0" r="40">
      <c r="A40" s="3" t="n">
        <v>45536</v>
      </c>
      <c r="B40" s="23" t="n">
        <v>2216519</v>
      </c>
      <c r="C40" s="23" t="n">
        <v>2067460</v>
      </c>
      <c r="D40" s="23" t="n">
        <f aca="false" ca="false" dt2D="false" dtr="false" t="normal">SUM(E40:F40)</f>
        <v>149059</v>
      </c>
      <c r="E40" s="23" t="n">
        <v>147061</v>
      </c>
      <c r="F40" s="23" t="n">
        <v>1998</v>
      </c>
      <c r="G40" s="23" t="n">
        <v>4.43713</v>
      </c>
      <c r="H40" s="23" t="n">
        <v>4.79079</v>
      </c>
      <c r="I40" s="23" t="n">
        <f aca="false" ca="false" dt2D="false" dtr="false" t="normal">ROUND(E40*G40+F40*H40, 2)</f>
        <v>662100.77</v>
      </c>
    </row>
    <row outlineLevel="0" r="41">
      <c r="A41" s="3" t="n">
        <v>45566</v>
      </c>
      <c r="B41" s="23" t="n">
        <v>2496911</v>
      </c>
      <c r="C41" s="23" t="n">
        <v>2494052</v>
      </c>
      <c r="D41" s="23" t="n">
        <f aca="false" ca="false" dt2D="false" dtr="false" t="normal">SUM(E41:F41)</f>
        <v>2859</v>
      </c>
      <c r="E41" s="23" t="n">
        <v>435</v>
      </c>
      <c r="F41" s="23" t="n">
        <v>2424</v>
      </c>
      <c r="G41" s="23" t="n">
        <v>4.35696</v>
      </c>
      <c r="H41" s="23" t="n">
        <v>4.71062</v>
      </c>
      <c r="I41" s="23" t="n">
        <f aca="false" ca="false" dt2D="false" dtr="false" t="normal">ROUND(E41*G41+F41*H41, 2)</f>
        <v>13313.820000000002</v>
      </c>
    </row>
    <row outlineLevel="0" r="42">
      <c r="A42" s="3" t="n">
        <v>45597</v>
      </c>
      <c r="B42" s="23" t="n">
        <v>2706947</v>
      </c>
      <c r="C42" s="23" t="n">
        <v>2666080</v>
      </c>
      <c r="D42" s="23" t="n">
        <f aca="false" ca="false" dt2D="false" dtr="false" t="normal">SUM(E42:F42)</f>
        <v>40867</v>
      </c>
      <c r="E42" s="23" t="n">
        <v>35956</v>
      </c>
      <c r="F42" s="23" t="n">
        <v>4911</v>
      </c>
      <c r="G42" s="23" t="n">
        <v>4.58813</v>
      </c>
      <c r="H42" s="23" t="n">
        <v>4.94179</v>
      </c>
      <c r="I42" s="23" t="n">
        <f aca="false" ca="false" dt2D="false" dtr="false" t="normal">ROUND(E42*G42+F42*H42, 2)</f>
        <v>189239.93</v>
      </c>
    </row>
    <row outlineLevel="0" r="43">
      <c r="A43" s="3" t="n">
        <v>45627</v>
      </c>
      <c r="B43" s="23" t="n">
        <v>3037102</v>
      </c>
      <c r="C43" s="23" t="n">
        <v>2927114</v>
      </c>
      <c r="D43" s="23" t="n">
        <f aca="false" ca="false" dt2D="false" dtr="false" t="normal">SUM(E43:F43)</f>
        <v>109988</v>
      </c>
      <c r="E43" s="23" t="n">
        <v>102373</v>
      </c>
      <c r="F43" s="23" t="n">
        <v>7615</v>
      </c>
      <c r="G43" s="23" t="n">
        <v>4.61315</v>
      </c>
      <c r="H43" s="23" t="n">
        <v>4.96681</v>
      </c>
      <c r="I43" s="23" t="n">
        <f aca="false" ca="false" dt2D="false" dtr="false" t="normal">ROUND(E43*G43+F43*H43, 2)</f>
        <v>510084.26</v>
      </c>
    </row>
    <row outlineLevel="0" r="44">
      <c r="A44" s="24" t="s">
        <v>19</v>
      </c>
      <c r="B44" s="9" t="n">
        <f aca="false" ca="false" dt2D="false" dtr="false" t="normal">SUM(B32:B43)</f>
        <v>31328950</v>
      </c>
      <c r="C44" s="9" t="n">
        <f aca="false" ca="false" dt2D="false" dtr="false" t="normal">SUM(C32:C43)</f>
        <v>30694761</v>
      </c>
      <c r="D44" s="9" t="n">
        <f aca="false" ca="false" dt2D="false" dtr="false" t="normal">SUM(D32:D43)</f>
        <v>634189</v>
      </c>
      <c r="E44" s="9" t="n">
        <f aca="false" ca="false" dt2D="false" dtr="false" t="normal">SUM(E32:E43)</f>
        <v>566110</v>
      </c>
      <c r="F44" s="9" t="n">
        <f aca="false" ca="false" dt2D="false" dtr="false" t="normal">SUM(F32:F43)</f>
        <v>68079</v>
      </c>
      <c r="G44" s="10" t="n"/>
      <c r="H44" s="23" t="n"/>
      <c r="I44" s="25" t="n">
        <f aca="false" ca="false" dt2D="false" dtr="false" t="normal">SUM(I32:I43)</f>
        <v>2600032.6500000004</v>
      </c>
    </row>
    <row outlineLevel="0" r="46">
      <c r="A46" s="1" t="s">
        <v>10</v>
      </c>
      <c r="B46" s="2" t="s">
        <v>11</v>
      </c>
      <c r="C46" s="2" t="s">
        <v>12</v>
      </c>
      <c r="D46" s="2" t="s">
        <v>13</v>
      </c>
      <c r="E46" s="18" t="s"/>
      <c r="F46" s="19" t="s"/>
      <c r="G46" s="2" t="s">
        <v>14</v>
      </c>
      <c r="H46" s="19" t="s"/>
      <c r="I46" s="2" t="s">
        <v>15</v>
      </c>
    </row>
    <row outlineLevel="0" r="47">
      <c r="A47" s="20" t="s"/>
      <c r="B47" s="21" t="s"/>
      <c r="C47" s="21" t="s"/>
      <c r="D47" s="22" t="s">
        <v>16</v>
      </c>
      <c r="E47" s="22" t="s">
        <v>17</v>
      </c>
      <c r="F47" s="22" t="s">
        <v>18</v>
      </c>
      <c r="G47" s="22" t="s">
        <v>17</v>
      </c>
      <c r="H47" s="22" t="s">
        <v>18</v>
      </c>
      <c r="I47" s="21" t="s"/>
    </row>
    <row outlineLevel="0" r="48">
      <c r="A48" s="3" t="n">
        <v>45658</v>
      </c>
      <c r="B48" s="23" t="n">
        <v>2961491</v>
      </c>
      <c r="C48" s="23" t="n">
        <v>2944024</v>
      </c>
      <c r="D48" s="23" t="n">
        <f aca="false" ca="false" dt2D="false" dtr="false" t="normal">SUM(E48:F48)</f>
        <v>17467</v>
      </c>
      <c r="E48" s="23" t="n">
        <v>8072</v>
      </c>
      <c r="F48" s="23" t="n">
        <v>9395</v>
      </c>
      <c r="G48" s="23" t="n">
        <v>4.31939</v>
      </c>
      <c r="H48" s="23" t="n">
        <v>4.67305</v>
      </c>
      <c r="I48" s="23" t="n">
        <f aca="false" ca="false" dt2D="false" dtr="false" t="normal">ROUND(E48*G48+F48*H48, 2)</f>
        <v>78769.42</v>
      </c>
    </row>
    <row outlineLevel="0" r="49">
      <c r="A49" s="3" t="n">
        <v>45689</v>
      </c>
      <c r="B49" s="23" t="n">
        <v>3294911</v>
      </c>
      <c r="C49" s="23" t="n">
        <v>3219821</v>
      </c>
      <c r="D49" s="23" t="n">
        <f aca="false" ca="false" dt2D="false" dtr="false" t="normal">SUM(E49:F49)</f>
        <v>75090</v>
      </c>
      <c r="E49" s="23" t="n">
        <v>64344</v>
      </c>
      <c r="F49" s="23" t="n">
        <v>10746</v>
      </c>
      <c r="G49" s="23" t="n">
        <v>4.77084</v>
      </c>
      <c r="H49" s="23" t="n">
        <v>5.1245</v>
      </c>
      <c r="I49" s="23" t="n">
        <f aca="false" ca="false" dt2D="false" dtr="false" t="normal">ROUND(E49*G49+F49*H49, 2)</f>
        <v>362042.81</v>
      </c>
    </row>
    <row outlineLevel="0" r="50">
      <c r="A50" s="3" t="n">
        <v>45717</v>
      </c>
      <c r="B50" s="23" t="n"/>
      <c r="C50" s="23" t="n"/>
      <c r="D50" s="23" t="n">
        <f aca="false" ca="false" dt2D="false" dtr="false" t="normal">SUM(E50:F50)</f>
        <v>0</v>
      </c>
      <c r="E50" s="23" t="n"/>
      <c r="F50" s="23" t="n"/>
      <c r="G50" s="23" t="n"/>
      <c r="H50" s="23" t="n"/>
      <c r="I50" s="23" t="n">
        <f aca="false" ca="false" dt2D="false" dtr="false" t="normal">ROUND(E50*G50+F50*H50, 2)</f>
        <v>0</v>
      </c>
    </row>
    <row outlineLevel="0" r="51">
      <c r="A51" s="3" t="n">
        <v>45748</v>
      </c>
      <c r="B51" s="23" t="n"/>
      <c r="C51" s="23" t="n"/>
      <c r="D51" s="23" t="n">
        <f aca="false" ca="false" dt2D="false" dtr="false" t="normal">SUM(E51:F51)</f>
        <v>0</v>
      </c>
      <c r="E51" s="23" t="n"/>
      <c r="F51" s="23" t="n"/>
      <c r="G51" s="23" t="n"/>
      <c r="H51" s="23" t="n"/>
      <c r="I51" s="23" t="n">
        <f aca="false" ca="false" dt2D="false" dtr="false" t="normal">ROUND(E51*G51+F51*H51, 2)</f>
        <v>0</v>
      </c>
    </row>
    <row outlineLevel="0" r="52">
      <c r="A52" s="3" t="n">
        <v>45778</v>
      </c>
      <c r="B52" s="23" t="n"/>
      <c r="C52" s="23" t="n"/>
      <c r="D52" s="23" t="n">
        <f aca="false" ca="false" dt2D="false" dtr="false" t="normal">SUM(E52:F52)</f>
        <v>0</v>
      </c>
      <c r="E52" s="23" t="n"/>
      <c r="F52" s="23" t="n"/>
      <c r="G52" s="23" t="n"/>
      <c r="H52" s="23" t="n"/>
      <c r="I52" s="23" t="n">
        <f aca="false" ca="false" dt2D="false" dtr="false" t="normal">ROUND(E52*G52+F52*H52, 2)</f>
        <v>0</v>
      </c>
    </row>
    <row outlineLevel="0" r="53">
      <c r="A53" s="3" t="n">
        <v>45809</v>
      </c>
      <c r="B53" s="23" t="n"/>
      <c r="C53" s="23" t="n"/>
      <c r="D53" s="23" t="n">
        <f aca="false" ca="false" dt2D="false" dtr="false" t="normal">SUM(E53:F53)</f>
        <v>0</v>
      </c>
      <c r="E53" s="23" t="n"/>
      <c r="F53" s="23" t="n"/>
      <c r="G53" s="23" t="n"/>
      <c r="H53" s="23" t="n"/>
      <c r="I53" s="23" t="n">
        <f aca="false" ca="false" dt2D="false" dtr="false" t="normal">ROUND(E53*G53+F53*H53, 2)</f>
        <v>0</v>
      </c>
    </row>
    <row outlineLevel="0" r="54">
      <c r="A54" s="3" t="n">
        <v>45839</v>
      </c>
      <c r="B54" s="23" t="n"/>
      <c r="C54" s="23" t="n"/>
      <c r="D54" s="23" t="n">
        <f aca="false" ca="false" dt2D="false" dtr="false" t="normal">SUM(E54:F54)</f>
        <v>0</v>
      </c>
      <c r="E54" s="23" t="n"/>
      <c r="F54" s="23" t="n"/>
      <c r="G54" s="23" t="n"/>
      <c r="H54" s="23" t="n"/>
      <c r="I54" s="23" t="n">
        <f aca="false" ca="false" dt2D="false" dtr="false" t="normal">ROUND(E54*G54+F54*H54, 2)</f>
        <v>0</v>
      </c>
    </row>
    <row outlineLevel="0" r="55">
      <c r="A55" s="3" t="n">
        <v>45870</v>
      </c>
      <c r="B55" s="23" t="n"/>
      <c r="C55" s="23" t="n"/>
      <c r="D55" s="23" t="n">
        <f aca="false" ca="false" dt2D="false" dtr="false" t="normal">SUM(E55:F55)</f>
        <v>0</v>
      </c>
      <c r="E55" s="23" t="n"/>
      <c r="F55" s="23" t="n"/>
      <c r="G55" s="23" t="n"/>
      <c r="H55" s="23" t="n"/>
      <c r="I55" s="23" t="n">
        <f aca="false" ca="false" dt2D="false" dtr="false" t="normal">ROUND(E55*G55+F55*H55, 2)</f>
        <v>0</v>
      </c>
    </row>
    <row outlineLevel="0" r="56">
      <c r="A56" s="3" t="n">
        <v>45901</v>
      </c>
      <c r="B56" s="23" t="n"/>
      <c r="C56" s="23" t="n"/>
      <c r="D56" s="23" t="n">
        <f aca="false" ca="false" dt2D="false" dtr="false" t="normal">SUM(E56:F56)</f>
        <v>0</v>
      </c>
      <c r="E56" s="23" t="n"/>
      <c r="F56" s="23" t="n"/>
      <c r="G56" s="23" t="n"/>
      <c r="H56" s="23" t="n"/>
      <c r="I56" s="23" t="n">
        <f aca="false" ca="false" dt2D="false" dtr="false" t="normal">ROUND(E56*G56+F56*H56, 2)</f>
        <v>0</v>
      </c>
    </row>
    <row outlineLevel="0" r="57">
      <c r="A57" s="3" t="n">
        <v>45931</v>
      </c>
      <c r="B57" s="23" t="n"/>
      <c r="C57" s="23" t="n"/>
      <c r="D57" s="23" t="n">
        <f aca="false" ca="false" dt2D="false" dtr="false" t="normal">SUM(E57:F57)</f>
        <v>0</v>
      </c>
      <c r="E57" s="23" t="n"/>
      <c r="F57" s="23" t="n"/>
      <c r="G57" s="23" t="n"/>
      <c r="H57" s="23" t="n"/>
      <c r="I57" s="23" t="n">
        <f aca="false" ca="false" dt2D="false" dtr="false" t="normal">ROUND(E57*G57+F57*H57, 2)</f>
        <v>0</v>
      </c>
    </row>
    <row outlineLevel="0" r="58">
      <c r="A58" s="3" t="n">
        <v>45962</v>
      </c>
      <c r="B58" s="23" t="n"/>
      <c r="C58" s="23" t="n"/>
      <c r="D58" s="23" t="n">
        <f aca="false" ca="false" dt2D="false" dtr="false" t="normal">SUM(E58:F58)</f>
        <v>0</v>
      </c>
      <c r="E58" s="23" t="n"/>
      <c r="F58" s="23" t="n"/>
      <c r="G58" s="23" t="n"/>
      <c r="H58" s="23" t="n"/>
      <c r="I58" s="23" t="n">
        <f aca="false" ca="false" dt2D="false" dtr="false" t="normal">ROUND(E58*G58+F58*H58, 2)</f>
        <v>0</v>
      </c>
    </row>
    <row outlineLevel="0" r="59">
      <c r="A59" s="3" t="n">
        <v>45992</v>
      </c>
      <c r="B59" s="23" t="n"/>
      <c r="C59" s="23" t="n"/>
      <c r="D59" s="23" t="n">
        <f aca="false" ca="false" dt2D="false" dtr="false" t="normal">SUM(E59:F59)</f>
        <v>0</v>
      </c>
      <c r="E59" s="23" t="n"/>
      <c r="F59" s="23" t="n"/>
      <c r="G59" s="23" t="n"/>
      <c r="H59" s="23" t="n"/>
      <c r="I59" s="23" t="n">
        <f aca="false" ca="false" dt2D="false" dtr="false" t="normal">ROUND(E59*G59+F59*H59, 2)</f>
        <v>0</v>
      </c>
    </row>
    <row outlineLevel="0" r="60">
      <c r="A60" s="24" t="s">
        <v>19</v>
      </c>
      <c r="B60" s="9" t="n">
        <f aca="false" ca="false" dt2D="false" dtr="false" t="normal">SUM(B48:B59)</f>
        <v>6256402</v>
      </c>
      <c r="C60" s="9" t="n">
        <f aca="false" ca="false" dt2D="false" dtr="false" t="normal">SUM(C48:C59)</f>
        <v>6163845</v>
      </c>
      <c r="D60" s="9" t="n">
        <f aca="false" ca="false" dt2D="false" dtr="false" t="normal">SUM(D48:D59)</f>
        <v>92557</v>
      </c>
      <c r="E60" s="9" t="n">
        <f aca="false" ca="false" dt2D="false" dtr="false" t="normal">SUM(E48:E59)</f>
        <v>72416</v>
      </c>
      <c r="F60" s="9" t="n">
        <f aca="false" ca="false" dt2D="false" dtr="false" t="normal">SUM(F48:F59)</f>
        <v>20141</v>
      </c>
      <c r="G60" s="10" t="n"/>
      <c r="H60" s="23" t="n"/>
      <c r="I60" s="25" t="n">
        <f aca="false" ca="false" dt2D="false" dtr="false" t="normal">SUM(I48:I59)</f>
        <v>440812.23</v>
      </c>
    </row>
  </sheetData>
  <mergeCells count="12">
    <mergeCell ref="I30:I31"/>
    <mergeCell ref="D30:F30"/>
    <mergeCell ref="G30:H30"/>
    <mergeCell ref="A30:A31"/>
    <mergeCell ref="B30:B31"/>
    <mergeCell ref="C30:C31"/>
    <mergeCell ref="I46:I47"/>
    <mergeCell ref="A46:A47"/>
    <mergeCell ref="B46:B47"/>
    <mergeCell ref="C46:C47"/>
    <mergeCell ref="D46:F46"/>
    <mergeCell ref="G46:H46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N51"/>
  <sheetViews>
    <sheetView showZeros="true" workbookViewId="0">
      <pane activePane="bottomLeft" state="frozen" topLeftCell="A2" xSplit="0" ySplit="1"/>
    </sheetView>
  </sheetViews>
  <sheetFormatPr baseColWidth="8" customHeight="false" defaultColWidth="9.14062530925693" defaultRowHeight="15" zeroHeight="false"/>
  <cols>
    <col bestFit="true" customWidth="true" max="1" min="1" outlineLevel="0" width="27.5703118087976"/>
  </cols>
  <sheetData>
    <row outlineLevel="0" r="1">
      <c r="A1" s="26" t="s">
        <v>20</v>
      </c>
      <c r="B1" s="26" t="s">
        <v>21</v>
      </c>
      <c r="C1" s="26" t="s">
        <v>22</v>
      </c>
      <c r="D1" s="26" t="s">
        <v>23</v>
      </c>
      <c r="E1" s="26" t="s">
        <v>24</v>
      </c>
      <c r="F1" s="26" t="s">
        <v>25</v>
      </c>
      <c r="G1" s="26" t="s">
        <v>26</v>
      </c>
      <c r="H1" s="26" t="s">
        <v>27</v>
      </c>
      <c r="I1" s="26" t="s">
        <v>28</v>
      </c>
      <c r="J1" s="26" t="s">
        <v>29</v>
      </c>
      <c r="K1" s="26" t="s">
        <v>30</v>
      </c>
      <c r="L1" s="26" t="s">
        <v>31</v>
      </c>
      <c r="M1" s="26" t="s">
        <v>32</v>
      </c>
      <c r="N1" s="27" t="s">
        <v>33</v>
      </c>
    </row>
    <row outlineLevel="0" r="2">
      <c r="A2" s="24" t="s">
        <v>5</v>
      </c>
      <c r="B2" s="27" t="n">
        <v>2022</v>
      </c>
      <c r="C2" s="28" t="s"/>
      <c r="D2" s="28" t="s"/>
      <c r="E2" s="28" t="s"/>
      <c r="F2" s="28" t="s"/>
      <c r="G2" s="28" t="s"/>
      <c r="H2" s="28" t="s"/>
      <c r="I2" s="28" t="s"/>
      <c r="J2" s="28" t="s"/>
      <c r="K2" s="28" t="s"/>
      <c r="L2" s="28" t="s"/>
      <c r="M2" s="29" t="s"/>
      <c r="N2" s="24" t="n"/>
    </row>
    <row outlineLevel="0" r="3">
      <c r="A3" s="23" t="s">
        <v>34</v>
      </c>
      <c r="B3" s="23" t="n">
        <v>104405</v>
      </c>
      <c r="C3" s="23" t="n">
        <v>123967</v>
      </c>
      <c r="D3" s="23" t="n">
        <v>99415</v>
      </c>
      <c r="E3" s="23" t="n">
        <v>69413</v>
      </c>
      <c r="F3" s="23" t="n">
        <v>50692</v>
      </c>
      <c r="G3" s="23" t="n">
        <v>36434</v>
      </c>
      <c r="H3" s="23" t="n">
        <v>35258</v>
      </c>
      <c r="I3" s="23" t="n">
        <v>35642</v>
      </c>
      <c r="J3" s="23" t="n">
        <v>40659</v>
      </c>
      <c r="K3" s="23" t="n">
        <v>61781</v>
      </c>
      <c r="L3" s="23" t="n">
        <v>92311</v>
      </c>
      <c r="M3" s="23" t="n">
        <v>94327</v>
      </c>
      <c r="N3" s="24" t="n">
        <f aca="false" ca="false" dt2D="false" dtr="false" t="normal">SUM(B3:M3)</f>
        <v>844304</v>
      </c>
    </row>
    <row outlineLevel="0" r="4">
      <c r="A4" s="23" t="s">
        <v>35</v>
      </c>
      <c r="B4" s="23" t="n">
        <v>560811</v>
      </c>
      <c r="C4" s="23" t="n">
        <v>523925</v>
      </c>
      <c r="D4" s="23" t="n">
        <v>551095</v>
      </c>
      <c r="E4" s="23" t="n">
        <v>512393</v>
      </c>
      <c r="F4" s="23" t="n">
        <v>497820</v>
      </c>
      <c r="G4" s="23" t="n">
        <v>499008</v>
      </c>
      <c r="H4" s="23" t="n">
        <v>525457</v>
      </c>
      <c r="I4" s="23" t="n">
        <v>538881</v>
      </c>
      <c r="J4" s="23" t="n">
        <v>484926</v>
      </c>
      <c r="K4" s="23" t="n">
        <v>550978</v>
      </c>
      <c r="L4" s="23" t="n">
        <v>555248</v>
      </c>
      <c r="M4" s="23" t="n">
        <v>582172</v>
      </c>
      <c r="N4" s="24" t="n">
        <f aca="false" ca="false" dt2D="false" dtr="false" t="normal">SUM(B4:M4)</f>
        <v>6382714</v>
      </c>
    </row>
    <row outlineLevel="0" r="5">
      <c r="A5" s="23" t="s">
        <v>36</v>
      </c>
      <c r="B5" s="23" t="n">
        <v>554964</v>
      </c>
      <c r="C5" s="23" t="n">
        <v>557556</v>
      </c>
      <c r="D5" s="23" t="n">
        <v>510888</v>
      </c>
      <c r="E5" s="23" t="n">
        <v>608604</v>
      </c>
      <c r="F5" s="23" t="n">
        <v>515472</v>
      </c>
      <c r="G5" s="23" t="n">
        <v>513912</v>
      </c>
      <c r="H5" s="23" t="n">
        <v>543492</v>
      </c>
      <c r="I5" s="23" t="n">
        <v>582624</v>
      </c>
      <c r="J5" s="23" t="n">
        <v>586596</v>
      </c>
      <c r="K5" s="23" t="n">
        <v>537996</v>
      </c>
      <c r="L5" s="23" t="n">
        <v>599424</v>
      </c>
      <c r="M5" s="23" t="n">
        <v>559164</v>
      </c>
      <c r="N5" s="24" t="n">
        <f aca="false" ca="false" dt2D="false" dtr="false" t="normal">SUM(B5:M5)</f>
        <v>6670692</v>
      </c>
    </row>
    <row outlineLevel="0" r="6">
      <c r="A6" s="23" t="s">
        <v>37</v>
      </c>
      <c r="B6" s="23" t="n">
        <v>55086</v>
      </c>
      <c r="C6" s="23" t="n">
        <v>57394</v>
      </c>
      <c r="D6" s="23" t="n">
        <v>39299</v>
      </c>
      <c r="E6" s="23" t="n">
        <v>60169</v>
      </c>
      <c r="F6" s="23" t="n">
        <v>50490</v>
      </c>
      <c r="G6" s="23" t="n">
        <v>31181</v>
      </c>
      <c r="H6" s="23" t="n">
        <v>35158</v>
      </c>
      <c r="I6" s="23" t="n">
        <v>14544</v>
      </c>
      <c r="J6" s="23" t="n">
        <v>20240</v>
      </c>
      <c r="K6" s="23" t="n">
        <v>41030</v>
      </c>
      <c r="L6" s="23" t="n">
        <v>47666</v>
      </c>
      <c r="M6" s="23" t="n">
        <v>61158</v>
      </c>
      <c r="N6" s="24" t="n">
        <f aca="false" ca="false" dt2D="false" dtr="false" t="normal">SUM(B6:M6)</f>
        <v>513415</v>
      </c>
    </row>
    <row outlineLevel="0" r="7">
      <c r="A7" s="23" t="s">
        <v>38</v>
      </c>
      <c r="B7" s="23" t="n">
        <v>857736</v>
      </c>
      <c r="C7" s="23" t="n">
        <v>864168</v>
      </c>
      <c r="D7" s="23" t="n">
        <v>691632</v>
      </c>
      <c r="E7" s="23" t="n">
        <v>681288</v>
      </c>
      <c r="F7" s="23" t="n">
        <v>588672</v>
      </c>
      <c r="G7" s="23" t="n">
        <v>518880</v>
      </c>
      <c r="H7" s="23" t="n">
        <v>552384</v>
      </c>
      <c r="I7" s="23" t="n">
        <v>453168</v>
      </c>
      <c r="J7" s="23" t="n">
        <v>646296</v>
      </c>
      <c r="K7" s="23" t="n">
        <v>611544</v>
      </c>
      <c r="L7" s="23" t="n">
        <v>700752</v>
      </c>
      <c r="M7" s="23" t="n">
        <v>686160</v>
      </c>
      <c r="N7" s="24" t="n">
        <f aca="false" ca="false" dt2D="false" dtr="false" t="normal">SUM(B7:M7)</f>
        <v>7852680</v>
      </c>
    </row>
    <row outlineLevel="0" r="8">
      <c r="A8" s="23" t="s">
        <v>39</v>
      </c>
      <c r="B8" s="23" t="n">
        <v>258540</v>
      </c>
      <c r="C8" s="23" t="n">
        <v>255252</v>
      </c>
      <c r="D8" s="23" t="n">
        <v>172236</v>
      </c>
      <c r="E8" s="23" t="n">
        <v>139080</v>
      </c>
      <c r="F8" s="23" t="n">
        <v>87444</v>
      </c>
      <c r="G8" s="23" t="n">
        <v>73560</v>
      </c>
      <c r="H8" s="23" t="n">
        <v>60576</v>
      </c>
      <c r="I8" s="23" t="n">
        <v>65988</v>
      </c>
      <c r="J8" s="23" t="n">
        <v>80412</v>
      </c>
      <c r="K8" s="23" t="n">
        <v>117132</v>
      </c>
      <c r="L8" s="23" t="n">
        <v>151788</v>
      </c>
      <c r="M8" s="23" t="n">
        <v>192960</v>
      </c>
      <c r="N8" s="24" t="n">
        <f aca="false" ca="false" dt2D="false" dtr="false" t="normal">SUM(B8:M8)</f>
        <v>1654968</v>
      </c>
    </row>
    <row outlineLevel="0" r="9">
      <c r="A9" s="23" t="s">
        <v>40</v>
      </c>
      <c r="B9" s="23" t="n">
        <v>141492</v>
      </c>
      <c r="C9" s="23" t="n">
        <v>149166</v>
      </c>
      <c r="D9" s="23" t="n">
        <v>112014</v>
      </c>
      <c r="E9" s="23" t="n">
        <v>95802</v>
      </c>
      <c r="F9" s="23" t="n">
        <v>53736</v>
      </c>
      <c r="G9" s="23" t="n">
        <v>44664</v>
      </c>
      <c r="H9" s="23" t="n">
        <v>33492</v>
      </c>
      <c r="I9" s="23" t="n">
        <v>35346</v>
      </c>
      <c r="J9" s="23" t="n">
        <v>40590</v>
      </c>
      <c r="K9" s="23" t="n">
        <v>60114</v>
      </c>
      <c r="L9" s="23" t="n">
        <v>82410</v>
      </c>
      <c r="M9" s="23" t="n">
        <v>120714</v>
      </c>
      <c r="N9" s="24" t="n">
        <f aca="false" ca="false" dt2D="false" dtr="false" t="normal">SUM(B9:M9)</f>
        <v>969540</v>
      </c>
    </row>
    <row outlineLevel="0" r="10">
      <c r="A10" s="23" t="s">
        <v>41</v>
      </c>
      <c r="B10" s="23" t="n">
        <v>35606</v>
      </c>
      <c r="C10" s="23" t="n">
        <v>34722</v>
      </c>
      <c r="D10" s="23" t="n">
        <v>28426</v>
      </c>
      <c r="E10" s="23" t="n">
        <v>29006</v>
      </c>
      <c r="F10" s="23" t="n">
        <v>26050</v>
      </c>
      <c r="G10" s="23" t="n">
        <v>89308</v>
      </c>
      <c r="H10" s="23" t="n">
        <v>122216</v>
      </c>
      <c r="I10" s="23" t="n">
        <v>113924</v>
      </c>
      <c r="J10" s="23" t="n">
        <v>112358</v>
      </c>
      <c r="K10" s="23" t="n">
        <v>121468</v>
      </c>
      <c r="L10" s="23" t="n">
        <v>130838</v>
      </c>
      <c r="M10" s="23" t="n">
        <v>135362</v>
      </c>
      <c r="N10" s="24" t="n">
        <f aca="false" ca="false" dt2D="false" dtr="false" t="normal">SUM(B10:M10)</f>
        <v>979284</v>
      </c>
    </row>
    <row outlineLevel="0" r="11">
      <c r="A11" s="23" t="s">
        <v>42</v>
      </c>
      <c r="B11" s="23" t="n">
        <v>12990</v>
      </c>
      <c r="C11" s="23" t="n">
        <v>13344</v>
      </c>
      <c r="D11" s="23" t="n">
        <v>10338</v>
      </c>
      <c r="E11" s="23" t="n">
        <v>10206</v>
      </c>
      <c r="F11" s="23" t="n">
        <v>6804</v>
      </c>
      <c r="G11" s="23" t="n">
        <v>4722</v>
      </c>
      <c r="H11" s="23" t="n">
        <v>4962</v>
      </c>
      <c r="I11" s="23" t="n">
        <v>5436</v>
      </c>
      <c r="J11" s="23" t="n">
        <v>5850</v>
      </c>
      <c r="K11" s="23" t="n">
        <v>6918</v>
      </c>
      <c r="L11" s="23" t="n">
        <v>10800</v>
      </c>
      <c r="M11" s="23" t="n">
        <v>13686</v>
      </c>
      <c r="N11" s="24" t="n">
        <f aca="false" ca="false" dt2D="false" dtr="false" t="normal">SUM(B11:M11)</f>
        <v>106056</v>
      </c>
    </row>
    <row outlineLevel="0" r="12">
      <c r="A12" s="23" t="s">
        <v>43</v>
      </c>
      <c r="B12" s="23" t="n">
        <v>2246</v>
      </c>
      <c r="C12" s="23" t="n">
        <v>2347</v>
      </c>
      <c r="D12" s="23" t="n">
        <v>1594</v>
      </c>
      <c r="E12" s="23" t="n">
        <v>1211</v>
      </c>
      <c r="F12" s="23" t="n">
        <v>414</v>
      </c>
      <c r="G12" s="23" t="n">
        <v>245</v>
      </c>
      <c r="H12" s="23" t="n">
        <v>186</v>
      </c>
      <c r="I12" s="23" t="n">
        <v>264</v>
      </c>
      <c r="J12" s="23" t="n">
        <v>384</v>
      </c>
      <c r="K12" s="23" t="n">
        <v>672</v>
      </c>
      <c r="L12" s="23" t="n">
        <v>1500</v>
      </c>
      <c r="M12" s="23" t="n">
        <v>2040</v>
      </c>
      <c r="N12" s="24" t="n">
        <f aca="false" ca="false" dt2D="false" dtr="false" t="normal">SUM(B12:M12)</f>
        <v>13103</v>
      </c>
    </row>
    <row outlineLevel="0" r="13">
      <c r="A13" s="23" t="s">
        <v>44</v>
      </c>
      <c r="B13" s="23" t="n">
        <v>13150</v>
      </c>
      <c r="C13" s="23" t="n">
        <v>9064</v>
      </c>
      <c r="D13" s="23" t="n">
        <v>13523</v>
      </c>
      <c r="E13" s="23" t="n">
        <v>12311</v>
      </c>
      <c r="F13" s="23" t="n">
        <v>5793</v>
      </c>
      <c r="G13" s="23" t="n">
        <v>5793</v>
      </c>
      <c r="H13" s="23" t="n">
        <v>0</v>
      </c>
      <c r="I13" s="23" t="n">
        <v>0</v>
      </c>
      <c r="J13" s="23" t="n">
        <v>0</v>
      </c>
      <c r="K13" s="23" t="n">
        <v>0</v>
      </c>
      <c r="L13" s="23" t="n">
        <v>8535</v>
      </c>
      <c r="M13" s="23" t="n">
        <v>6878</v>
      </c>
      <c r="N13" s="24" t="n">
        <f aca="false" ca="false" dt2D="false" dtr="false" t="normal">SUM(B13:M13)</f>
        <v>75047</v>
      </c>
    </row>
    <row outlineLevel="0" r="14">
      <c r="A14" s="23" t="s">
        <v>45</v>
      </c>
      <c r="B14" s="23" t="n">
        <v>49567</v>
      </c>
      <c r="C14" s="23" t="n">
        <v>49168</v>
      </c>
      <c r="D14" s="23" t="n">
        <v>33063</v>
      </c>
      <c r="E14" s="23" t="n">
        <v>31264</v>
      </c>
      <c r="F14" s="23" t="n">
        <v>19301</v>
      </c>
      <c r="G14" s="23" t="n">
        <v>14260</v>
      </c>
      <c r="H14" s="23" t="n">
        <v>11653</v>
      </c>
      <c r="I14" s="23" t="n">
        <v>12736</v>
      </c>
      <c r="J14" s="23" t="n">
        <v>18022</v>
      </c>
      <c r="K14" s="23" t="n">
        <v>27759</v>
      </c>
      <c r="L14" s="23" t="n">
        <v>35121</v>
      </c>
      <c r="M14" s="23" t="n">
        <v>56798</v>
      </c>
      <c r="N14" s="24" t="n">
        <f aca="false" ca="false" dt2D="false" dtr="false" t="normal">SUM(B14:M14)</f>
        <v>358712</v>
      </c>
    </row>
    <row outlineLevel="0" r="15">
      <c r="A15" s="23" t="s">
        <v>46</v>
      </c>
      <c r="B15" s="23" t="n">
        <v>5616</v>
      </c>
      <c r="C15" s="23" t="n">
        <v>5406</v>
      </c>
      <c r="D15" s="23" t="n">
        <v>4362</v>
      </c>
      <c r="E15" s="23" t="n">
        <v>4332</v>
      </c>
      <c r="F15" s="23" t="n">
        <v>44516</v>
      </c>
      <c r="G15" s="23" t="n">
        <v>4627</v>
      </c>
      <c r="H15" s="23" t="n">
        <v>42805</v>
      </c>
      <c r="I15" s="23" t="n">
        <v>79</v>
      </c>
      <c r="J15" s="23" t="n">
        <v>84</v>
      </c>
      <c r="K15" s="23" t="n">
        <v>148</v>
      </c>
      <c r="L15" s="23" t="n">
        <v>103</v>
      </c>
      <c r="M15" s="23" t="n">
        <v>6766</v>
      </c>
      <c r="N15" s="24" t="n">
        <f aca="false" ca="false" dt2D="false" dtr="false" t="normal">SUM(B15:M15)</f>
        <v>118844</v>
      </c>
    </row>
    <row outlineLevel="0" r="16">
      <c r="A16" s="24" t="s">
        <v>47</v>
      </c>
      <c r="B16" s="24" t="n">
        <f aca="false" ca="false" dt2D="false" dtr="false" t="normal">SUM(B3:B15)</f>
        <v>2652209</v>
      </c>
      <c r="C16" s="24" t="n">
        <f aca="false" ca="false" dt2D="false" dtr="false" t="normal">SUM(C3:C15)</f>
        <v>2645479</v>
      </c>
      <c r="D16" s="24" t="n">
        <f aca="false" ca="false" dt2D="false" dtr="false" t="normal">SUM(D3:D15)</f>
        <v>2267885</v>
      </c>
      <c r="E16" s="24" t="n">
        <f aca="false" ca="false" dt2D="false" dtr="false" t="normal">SUM(E3:E15)</f>
        <v>2255079</v>
      </c>
      <c r="F16" s="24" t="n">
        <f aca="false" ca="false" dt2D="false" dtr="false" t="normal">SUM(F3:F15)</f>
        <v>1947204</v>
      </c>
      <c r="G16" s="24" t="n">
        <f aca="false" ca="false" dt2D="false" dtr="false" t="normal">SUM(G3:G15)</f>
        <v>1836594</v>
      </c>
      <c r="H16" s="24" t="n">
        <f aca="false" ca="false" dt2D="false" dtr="false" t="normal">SUM(H3:H15)</f>
        <v>1967639</v>
      </c>
      <c r="I16" s="24" t="n">
        <f aca="false" ca="false" dt2D="false" dtr="false" t="normal">SUM(I3:I15)</f>
        <v>1858632</v>
      </c>
      <c r="J16" s="24" t="n">
        <f aca="false" ca="false" dt2D="false" dtr="false" t="normal">SUM(J3:J15)</f>
        <v>2036417</v>
      </c>
      <c r="K16" s="24" t="n">
        <f aca="false" ca="false" dt2D="false" dtr="false" t="normal">SUM(K3:K15)</f>
        <v>2137540</v>
      </c>
      <c r="L16" s="24" t="n">
        <f aca="false" ca="false" dt2D="false" dtr="false" t="normal">SUM(L3:L15)</f>
        <v>2416496</v>
      </c>
      <c r="M16" s="24" t="n">
        <f aca="false" ca="false" dt2D="false" dtr="false" t="normal">SUM(M3:M15)</f>
        <v>2518185</v>
      </c>
      <c r="N16" s="24" t="n">
        <f aca="false" ca="false" dt2D="false" dtr="false" t="normal">SUM(B16:M16)</f>
        <v>26539359</v>
      </c>
    </row>
    <row outlineLevel="0" r="17">
      <c r="A17" s="24" t="s">
        <v>5</v>
      </c>
      <c r="B17" s="27" t="n">
        <v>2023</v>
      </c>
      <c r="C17" s="28" t="s"/>
      <c r="D17" s="28" t="s"/>
      <c r="E17" s="28" t="s"/>
      <c r="F17" s="28" t="s"/>
      <c r="G17" s="28" t="s"/>
      <c r="H17" s="28" t="s"/>
      <c r="I17" s="28" t="s"/>
      <c r="J17" s="28" t="s"/>
      <c r="K17" s="28" t="s"/>
      <c r="L17" s="28" t="s"/>
      <c r="M17" s="29" t="s"/>
      <c r="N17" s="24" t="n"/>
    </row>
    <row outlineLevel="0" r="18">
      <c r="A18" s="23" t="s">
        <v>34</v>
      </c>
      <c r="B18" s="23" t="n">
        <v>97303</v>
      </c>
      <c r="C18" s="23" t="n">
        <v>83286</v>
      </c>
      <c r="D18" s="23" t="n">
        <v>57868</v>
      </c>
      <c r="E18" s="23" t="n">
        <v>67685</v>
      </c>
      <c r="F18" s="23" t="n">
        <v>52612</v>
      </c>
      <c r="G18" s="23" t="n">
        <v>29354</v>
      </c>
      <c r="H18" s="23" t="n">
        <v>27626</v>
      </c>
      <c r="I18" s="23" t="n">
        <v>31004</v>
      </c>
      <c r="J18" s="23" t="n">
        <v>36914</v>
      </c>
      <c r="K18" s="23" t="n">
        <v>57219</v>
      </c>
      <c r="L18" s="23" t="n">
        <v>150117</v>
      </c>
      <c r="M18" s="23" t="n">
        <v>425010</v>
      </c>
      <c r="N18" s="24" t="n">
        <f aca="false" ca="false" dt2D="false" dtr="false" t="normal">SUM(B18:M18)</f>
        <v>1115998</v>
      </c>
    </row>
    <row outlineLevel="0" r="19">
      <c r="A19" s="23" t="s">
        <v>35</v>
      </c>
      <c r="B19" s="23" t="n">
        <v>502020</v>
      </c>
      <c r="C19" s="23" t="n">
        <v>480474</v>
      </c>
      <c r="D19" s="23" t="n">
        <v>505944</v>
      </c>
      <c r="E19" s="23" t="n">
        <v>555300</v>
      </c>
      <c r="F19" s="23" t="n">
        <v>505926</v>
      </c>
      <c r="G19" s="23" t="n">
        <v>525960</v>
      </c>
      <c r="H19" s="23" t="n">
        <v>482706</v>
      </c>
      <c r="I19" s="23" t="n">
        <v>491238</v>
      </c>
      <c r="J19" s="23" t="n">
        <v>527891</v>
      </c>
      <c r="K19" s="23" t="n">
        <v>499193</v>
      </c>
      <c r="L19" s="23" t="n">
        <v>506591</v>
      </c>
      <c r="M19" s="23" t="n">
        <v>536673</v>
      </c>
      <c r="N19" s="24" t="n">
        <f aca="false" ca="false" dt2D="false" dtr="false" t="normal">SUM(B19:M19)</f>
        <v>6119916</v>
      </c>
    </row>
    <row outlineLevel="0" r="20">
      <c r="A20" s="23" t="s">
        <v>36</v>
      </c>
      <c r="B20" s="23" t="n">
        <v>666048</v>
      </c>
      <c r="C20" s="23" t="n">
        <v>402264</v>
      </c>
      <c r="D20" s="23" t="n">
        <v>576048</v>
      </c>
      <c r="E20" s="23" t="n">
        <v>659820</v>
      </c>
      <c r="F20" s="23" t="n">
        <v>511548</v>
      </c>
      <c r="G20" s="23" t="n">
        <v>611220</v>
      </c>
      <c r="H20" s="23" t="n">
        <v>499980</v>
      </c>
      <c r="I20" s="23" t="n">
        <v>598260</v>
      </c>
      <c r="J20" s="23" t="n">
        <v>646224</v>
      </c>
      <c r="K20" s="23" t="n">
        <v>604092</v>
      </c>
      <c r="L20" s="23" t="n">
        <v>592668</v>
      </c>
      <c r="M20" s="23" t="n">
        <v>637812</v>
      </c>
      <c r="N20" s="24" t="n">
        <f aca="false" ca="false" dt2D="false" dtr="false" t="normal">SUM(B20:M20)</f>
        <v>7005984</v>
      </c>
    </row>
    <row outlineLevel="0" r="21">
      <c r="A21" s="23" t="s">
        <v>37</v>
      </c>
      <c r="B21" s="23" t="n">
        <v>92629</v>
      </c>
      <c r="C21" s="23" t="n">
        <v>93941</v>
      </c>
      <c r="D21" s="23" t="n">
        <v>58979</v>
      </c>
      <c r="E21" s="23" t="n">
        <v>55954</v>
      </c>
      <c r="F21" s="23" t="n">
        <v>39396</v>
      </c>
      <c r="G21" s="23" t="n">
        <v>19675</v>
      </c>
      <c r="H21" s="23" t="n">
        <v>14896</v>
      </c>
      <c r="I21" s="23" t="n">
        <v>13608</v>
      </c>
      <c r="J21" s="23" t="n">
        <v>18169</v>
      </c>
      <c r="K21" s="23" t="n">
        <v>45177</v>
      </c>
      <c r="L21" s="23" t="n">
        <v>43634</v>
      </c>
      <c r="M21" s="23" t="n">
        <v>5624</v>
      </c>
      <c r="N21" s="24" t="n">
        <f aca="false" ca="false" dt2D="false" dtr="false" t="normal">SUM(B21:M21)</f>
        <v>501682</v>
      </c>
    </row>
    <row outlineLevel="0" r="22">
      <c r="A22" s="23" t="s">
        <v>38</v>
      </c>
      <c r="B22" s="23" t="n">
        <v>644976</v>
      </c>
      <c r="C22" s="23" t="n">
        <v>594672</v>
      </c>
      <c r="D22" s="23" t="n">
        <v>613776</v>
      </c>
      <c r="E22" s="23" t="n">
        <v>555840</v>
      </c>
      <c r="F22" s="23" t="n">
        <v>428568</v>
      </c>
      <c r="G22" s="23" t="n">
        <v>300840</v>
      </c>
      <c r="H22" s="23" t="n">
        <v>266496</v>
      </c>
      <c r="I22" s="23" t="n">
        <v>418416</v>
      </c>
      <c r="J22" s="23" t="n">
        <v>530544</v>
      </c>
      <c r="K22" s="23" t="n">
        <v>518424</v>
      </c>
      <c r="L22" s="23" t="n">
        <v>640176</v>
      </c>
      <c r="M22" s="23" t="n">
        <v>848496</v>
      </c>
      <c r="N22" s="24" t="n">
        <f aca="false" ca="false" dt2D="false" dtr="false" t="normal">SUM(B22:M22)</f>
        <v>6361224</v>
      </c>
    </row>
    <row outlineLevel="0" r="23">
      <c r="A23" s="23" t="s">
        <v>39</v>
      </c>
      <c r="B23" s="23" t="n">
        <v>194796</v>
      </c>
      <c r="C23" s="23" t="n">
        <v>187656</v>
      </c>
      <c r="D23" s="23" t="n">
        <v>164544</v>
      </c>
      <c r="E23" s="23" t="n">
        <v>139920</v>
      </c>
      <c r="F23" s="23" t="n">
        <v>99912</v>
      </c>
      <c r="G23" s="23" t="n">
        <v>61164</v>
      </c>
      <c r="H23" s="23" t="n">
        <v>47832</v>
      </c>
      <c r="I23" s="23" t="n">
        <v>44628</v>
      </c>
      <c r="J23" s="23" t="n">
        <v>56436</v>
      </c>
      <c r="K23" s="23" t="n">
        <v>83976</v>
      </c>
      <c r="L23" s="23" t="n">
        <v>135276</v>
      </c>
      <c r="M23" s="23" t="n">
        <v>196824</v>
      </c>
      <c r="N23" s="24" t="n">
        <f aca="false" ca="false" dt2D="false" dtr="false" t="normal">SUM(B23:M23)</f>
        <v>1412964</v>
      </c>
    </row>
    <row outlineLevel="0" r="24">
      <c r="A24" s="23" t="s">
        <v>40</v>
      </c>
      <c r="B24" s="23" t="n">
        <v>133968</v>
      </c>
      <c r="C24" s="23" t="n">
        <v>108300</v>
      </c>
      <c r="D24" s="23" t="n">
        <v>97524</v>
      </c>
      <c r="E24" s="23" t="n">
        <v>86850</v>
      </c>
      <c r="F24" s="23" t="n">
        <v>57342</v>
      </c>
      <c r="G24" s="23" t="n">
        <v>43824</v>
      </c>
      <c r="H24" s="23" t="n">
        <v>35664</v>
      </c>
      <c r="I24" s="23" t="n">
        <v>31110</v>
      </c>
      <c r="J24" s="23" t="n">
        <v>36588</v>
      </c>
      <c r="K24" s="23" t="n">
        <v>53094</v>
      </c>
      <c r="L24" s="23" t="n">
        <v>84468</v>
      </c>
      <c r="M24" s="23" t="n">
        <v>132762</v>
      </c>
      <c r="N24" s="24" t="n">
        <f aca="false" ca="false" dt2D="false" dtr="false" t="normal">SUM(B24:M24)</f>
        <v>901494.0000000002</v>
      </c>
    </row>
    <row outlineLevel="0" r="25">
      <c r="A25" s="23" t="s">
        <v>41</v>
      </c>
      <c r="B25" s="23" t="n">
        <v>132228</v>
      </c>
      <c r="C25" s="23" t="n">
        <v>119948</v>
      </c>
      <c r="D25" s="23" t="n">
        <v>129106</v>
      </c>
      <c r="E25" s="23" t="n">
        <v>134206</v>
      </c>
      <c r="F25" s="23" t="n">
        <v>124350</v>
      </c>
      <c r="G25" s="23" t="n">
        <v>32398</v>
      </c>
      <c r="H25" s="23" t="n">
        <v>4384</v>
      </c>
      <c r="I25" s="23" t="n">
        <v>66474</v>
      </c>
      <c r="J25" s="23" t="n">
        <v>103424</v>
      </c>
      <c r="K25" s="23" t="n">
        <v>99604</v>
      </c>
      <c r="L25" s="23" t="n">
        <v>108642</v>
      </c>
      <c r="M25" s="23" t="n">
        <v>121242</v>
      </c>
      <c r="N25" s="24" t="n">
        <f aca="false" ca="false" dt2D="false" dtr="false" t="normal">SUM(B25:M25)</f>
        <v>1176006</v>
      </c>
    </row>
    <row outlineLevel="0" r="26">
      <c r="A26" s="23" t="s">
        <v>42</v>
      </c>
      <c r="B26" s="23" t="n">
        <v>14148</v>
      </c>
      <c r="C26" s="23" t="n">
        <v>11700</v>
      </c>
      <c r="D26" s="23" t="n">
        <v>12180</v>
      </c>
      <c r="E26" s="23" t="n">
        <v>11712</v>
      </c>
      <c r="F26" s="23" t="n">
        <v>7872</v>
      </c>
      <c r="G26" s="23" t="n">
        <v>5886</v>
      </c>
      <c r="H26" s="23" t="n">
        <v>5226</v>
      </c>
      <c r="I26" s="23" t="n">
        <v>5526</v>
      </c>
      <c r="J26" s="23" t="n">
        <v>9378</v>
      </c>
      <c r="K26" s="23" t="n">
        <v>7458</v>
      </c>
      <c r="L26" s="23" t="n">
        <v>0</v>
      </c>
      <c r="M26" s="23" t="n">
        <v>0</v>
      </c>
      <c r="N26" s="24" t="n">
        <f aca="false" ca="false" dt2D="false" dtr="false" t="normal">SUM(B26:M26)</f>
        <v>91086</v>
      </c>
    </row>
    <row outlineLevel="0" r="27">
      <c r="A27" s="23" t="s">
        <v>43</v>
      </c>
      <c r="B27" s="23" t="n">
        <v>2112</v>
      </c>
      <c r="C27" s="23" t="n">
        <v>1560</v>
      </c>
      <c r="D27" s="23" t="n">
        <v>1104</v>
      </c>
      <c r="E27" s="23" t="n">
        <v>1236</v>
      </c>
      <c r="F27" s="23" t="n">
        <v>612</v>
      </c>
      <c r="G27" s="23" t="n">
        <v>312</v>
      </c>
      <c r="H27" s="23" t="n">
        <v>222</v>
      </c>
      <c r="I27" s="23" t="n">
        <v>150</v>
      </c>
      <c r="J27" s="23" t="n">
        <v>468</v>
      </c>
      <c r="K27" s="23" t="n">
        <v>270</v>
      </c>
      <c r="L27" s="23" t="n">
        <v>0</v>
      </c>
      <c r="M27" s="23" t="n">
        <v>0</v>
      </c>
      <c r="N27" s="24" t="n">
        <f aca="false" ca="false" dt2D="false" dtr="false" t="normal">SUM(B27:M27)</f>
        <v>8046</v>
      </c>
    </row>
    <row outlineLevel="0" r="28">
      <c r="A28" s="23" t="s">
        <v>44</v>
      </c>
      <c r="B28" s="23" t="n">
        <v>0</v>
      </c>
      <c r="C28" s="23" t="n">
        <v>14726</v>
      </c>
      <c r="D28" s="23" t="n">
        <v>4942</v>
      </c>
      <c r="E28" s="23" t="n">
        <v>7391</v>
      </c>
      <c r="F28" s="23" t="n">
        <v>6725</v>
      </c>
      <c r="G28" s="23" t="n">
        <v>1735</v>
      </c>
      <c r="H28" s="23" t="n">
        <v>1592</v>
      </c>
      <c r="I28" s="23" t="n">
        <v>489</v>
      </c>
      <c r="J28" s="23" t="n">
        <v>1575</v>
      </c>
      <c r="K28" s="23" t="n">
        <v>1531</v>
      </c>
      <c r="L28" s="23" t="n">
        <v>0</v>
      </c>
      <c r="M28" s="23" t="n">
        <v>0</v>
      </c>
      <c r="N28" s="24" t="n">
        <f aca="false" ca="false" dt2D="false" dtr="false" t="normal">SUM(B28:M28)</f>
        <v>40706</v>
      </c>
    </row>
    <row outlineLevel="0" r="29">
      <c r="A29" s="23" t="s">
        <v>45</v>
      </c>
      <c r="B29" s="23" t="n">
        <v>47823</v>
      </c>
      <c r="C29" s="23" t="n">
        <v>38979</v>
      </c>
      <c r="D29" s="23" t="n">
        <v>34307</v>
      </c>
      <c r="E29" s="23" t="n">
        <v>32616</v>
      </c>
      <c r="F29" s="23" t="n">
        <v>26217</v>
      </c>
      <c r="G29" s="23" t="n">
        <v>18479</v>
      </c>
      <c r="H29" s="23" t="n">
        <v>14039</v>
      </c>
      <c r="I29" s="23" t="n">
        <v>14694</v>
      </c>
      <c r="J29" s="23" t="n">
        <v>17581</v>
      </c>
      <c r="K29" s="23" t="n">
        <v>26212</v>
      </c>
      <c r="L29" s="23" t="n">
        <v>34408</v>
      </c>
      <c r="M29" s="23" t="n">
        <v>52692</v>
      </c>
      <c r="N29" s="24" t="n">
        <f aca="false" ca="false" dt2D="false" dtr="false" t="normal">SUM(B29:M29)</f>
        <v>358047</v>
      </c>
    </row>
    <row outlineLevel="0" r="30">
      <c r="A30" s="23" t="s">
        <v>46</v>
      </c>
      <c r="B30" s="23" t="n">
        <v>8857</v>
      </c>
      <c r="C30" s="23" t="n">
        <v>9560</v>
      </c>
      <c r="D30" s="23" t="n">
        <v>9826</v>
      </c>
      <c r="E30" s="23" t="n">
        <v>9157</v>
      </c>
      <c r="F30" s="23" t="n">
        <v>8287</v>
      </c>
      <c r="G30" s="23" t="n">
        <v>9044</v>
      </c>
      <c r="H30" s="23" t="n">
        <v>8063</v>
      </c>
      <c r="I30" s="23" t="n">
        <v>8339</v>
      </c>
      <c r="J30" s="23" t="n">
        <v>12584</v>
      </c>
      <c r="K30" s="23" t="n">
        <v>7622</v>
      </c>
      <c r="L30" s="23" t="n">
        <v>0</v>
      </c>
      <c r="M30" s="23" t="n">
        <v>0</v>
      </c>
      <c r="N30" s="24" t="n">
        <f aca="false" ca="false" dt2D="false" dtr="false" t="normal">SUM(B30:M30)</f>
        <v>91339</v>
      </c>
    </row>
    <row outlineLevel="0" r="31">
      <c r="A31" s="24" t="s">
        <v>47</v>
      </c>
      <c r="B31" s="24" t="n">
        <f aca="false" ca="false" dt2D="false" dtr="false" t="normal">SUM(B18:B30)</f>
        <v>2536908</v>
      </c>
      <c r="C31" s="24" t="n">
        <f aca="false" ca="false" dt2D="false" dtr="false" t="normal">SUM(C18:C30)</f>
        <v>2147066</v>
      </c>
      <c r="D31" s="24" t="n">
        <f aca="false" ca="false" dt2D="false" dtr="false" t="normal">SUM(D18:D30)</f>
        <v>2266148</v>
      </c>
      <c r="E31" s="24" t="n">
        <f aca="false" ca="false" dt2D="false" dtr="false" t="normal">SUM(E18:E30)</f>
        <v>2317687</v>
      </c>
      <c r="F31" s="24" t="n">
        <f aca="false" ca="false" dt2D="false" dtr="false" t="normal">SUM(F18:F30)</f>
        <v>1869367</v>
      </c>
      <c r="G31" s="24" t="n">
        <f aca="false" ca="false" dt2D="false" dtr="false" t="normal">SUM(G18:G30)</f>
        <v>1659891</v>
      </c>
      <c r="H31" s="24" t="n">
        <f aca="false" ca="false" dt2D="false" dtr="false" t="normal">SUM(H18:H30)</f>
        <v>1408726</v>
      </c>
      <c r="I31" s="24" t="n">
        <f aca="false" ca="false" dt2D="false" dtr="false" t="normal">SUM(I18:I30)</f>
        <v>1723936</v>
      </c>
      <c r="J31" s="24" t="n">
        <f aca="false" ca="false" dt2D="false" dtr="false" t="normal">SUM(J18:J30)</f>
        <v>1997776</v>
      </c>
      <c r="K31" s="24" t="n">
        <f aca="false" ca="false" dt2D="false" dtr="false" t="normal">SUM(K18:K30)</f>
        <v>2003872</v>
      </c>
      <c r="L31" s="24" t="n">
        <f aca="false" ca="false" dt2D="false" dtr="false" t="normal">SUM(L18:L30)</f>
        <v>2295980</v>
      </c>
      <c r="M31" s="24" t="n">
        <f aca="false" ca="false" dt2D="false" dtr="false" t="normal">SUM(M18:M30)</f>
        <v>2957135</v>
      </c>
      <c r="N31" s="24" t="n">
        <f aca="false" ca="false" dt2D="false" dtr="false" t="normal">SUM(B31:M31)</f>
        <v>25184492</v>
      </c>
    </row>
    <row outlineLevel="0" r="32">
      <c r="A32" s="24" t="s">
        <v>5</v>
      </c>
      <c r="B32" s="27" t="n">
        <v>2024</v>
      </c>
      <c r="C32" s="28" t="s"/>
      <c r="D32" s="28" t="s"/>
      <c r="E32" s="28" t="s"/>
      <c r="F32" s="28" t="s"/>
      <c r="G32" s="28" t="s"/>
      <c r="H32" s="28" t="s"/>
      <c r="I32" s="28" t="s"/>
      <c r="J32" s="28" t="s"/>
      <c r="K32" s="28" t="s"/>
      <c r="L32" s="28" t="s"/>
      <c r="M32" s="29" t="s"/>
      <c r="N32" s="24" t="n"/>
    </row>
    <row outlineLevel="0" r="33">
      <c r="A33" s="23" t="s">
        <v>48</v>
      </c>
      <c r="B33" s="23" t="n">
        <v>727330</v>
      </c>
      <c r="C33" s="23" t="n">
        <v>753086</v>
      </c>
      <c r="D33" s="23" t="n">
        <v>979192</v>
      </c>
      <c r="E33" s="23" t="n">
        <v>548629</v>
      </c>
      <c r="F33" s="23" t="n">
        <v>361697</v>
      </c>
      <c r="G33" s="23" t="n">
        <v>343210</v>
      </c>
      <c r="H33" s="23" t="n">
        <v>252970</v>
      </c>
      <c r="I33" s="23" t="n">
        <v>278416</v>
      </c>
      <c r="J33" s="23" t="n">
        <v>295216</v>
      </c>
      <c r="K33" s="23" t="n">
        <v>437588</v>
      </c>
      <c r="L33" s="23" t="n">
        <v>554829</v>
      </c>
      <c r="M33" s="23" t="n">
        <v>658434</v>
      </c>
      <c r="N33" s="24" t="n">
        <f aca="false" ca="false" dt2D="false" dtr="false" t="normal">SUM(B33:M33)</f>
        <v>6190597</v>
      </c>
    </row>
    <row outlineLevel="0" r="34">
      <c r="A34" s="23" t="s">
        <v>35</v>
      </c>
      <c r="B34" s="23" t="n">
        <v>492880</v>
      </c>
      <c r="C34" s="23" t="n">
        <v>467214</v>
      </c>
      <c r="D34" s="23" t="n">
        <v>504528</v>
      </c>
      <c r="E34" s="23" t="n">
        <v>542500</v>
      </c>
      <c r="F34" s="23" t="n">
        <v>518874</v>
      </c>
      <c r="G34" s="23" t="n">
        <v>470691</v>
      </c>
      <c r="H34" s="23" t="n">
        <v>519788</v>
      </c>
      <c r="I34" s="23" t="n">
        <v>562023</v>
      </c>
      <c r="J34" s="23" t="n">
        <v>528617</v>
      </c>
      <c r="K34" s="23" t="n">
        <v>505624</v>
      </c>
      <c r="L34" s="23" t="n">
        <v>516501</v>
      </c>
      <c r="M34" s="23" t="n">
        <v>541854</v>
      </c>
      <c r="N34" s="24" t="n">
        <f aca="false" ca="false" dt2D="false" dtr="false" t="normal">SUM(B34:M34)</f>
        <v>6171094</v>
      </c>
    </row>
    <row outlineLevel="0" r="35">
      <c r="A35" s="23" t="s">
        <v>36</v>
      </c>
      <c r="B35" s="23" t="n">
        <v>643908</v>
      </c>
      <c r="C35" s="23" t="n">
        <v>670380</v>
      </c>
      <c r="D35" s="23" t="n">
        <v>483288</v>
      </c>
      <c r="E35" s="23" t="n">
        <v>674520</v>
      </c>
      <c r="F35" s="23" t="n">
        <v>574968</v>
      </c>
      <c r="G35" s="23" t="n">
        <v>614028</v>
      </c>
      <c r="H35" s="23" t="n">
        <v>560076</v>
      </c>
      <c r="I35" s="23" t="n">
        <v>593160</v>
      </c>
      <c r="J35" s="23" t="n">
        <v>483528</v>
      </c>
      <c r="K35" s="23" t="n">
        <v>626976</v>
      </c>
      <c r="L35" s="23" t="n">
        <v>584640</v>
      </c>
      <c r="M35" s="23" t="n">
        <v>595572</v>
      </c>
      <c r="N35" s="24" t="n">
        <f aca="false" ca="false" dt2D="false" dtr="false" t="normal">SUM(B35:M35)</f>
        <v>7105044</v>
      </c>
    </row>
    <row outlineLevel="0" r="36">
      <c r="A36" s="23" t="s">
        <v>49</v>
      </c>
      <c r="B36" s="23" t="n">
        <v>777480</v>
      </c>
      <c r="C36" s="23" t="n">
        <v>703824</v>
      </c>
      <c r="D36" s="23" t="n">
        <v>613776</v>
      </c>
      <c r="E36" s="23" t="n">
        <v>585288</v>
      </c>
      <c r="F36" s="23" t="n">
        <v>515928</v>
      </c>
      <c r="G36" s="23" t="n">
        <v>559752</v>
      </c>
      <c r="H36" s="23" t="n">
        <v>509616</v>
      </c>
      <c r="I36" s="23" t="n">
        <v>589392</v>
      </c>
      <c r="J36" s="23" t="n">
        <v>547392</v>
      </c>
      <c r="K36" s="23" t="n">
        <v>636624</v>
      </c>
      <c r="L36" s="23" t="n">
        <v>650088</v>
      </c>
      <c r="M36" s="23" t="n">
        <v>707496</v>
      </c>
      <c r="N36" s="24" t="n">
        <f aca="false" ca="false" dt2D="false" dtr="false" t="normal">SUM(B36:M36)</f>
        <v>7396656</v>
      </c>
    </row>
    <row outlineLevel="0" r="37">
      <c r="A37" s="23" t="s">
        <v>39</v>
      </c>
      <c r="B37" s="23" t="n">
        <v>195492</v>
      </c>
      <c r="C37" s="23" t="n">
        <v>203076</v>
      </c>
      <c r="D37" s="23" t="n">
        <v>150480</v>
      </c>
      <c r="E37" s="23" t="n">
        <v>129732</v>
      </c>
      <c r="F37" s="23" t="n">
        <v>80340</v>
      </c>
      <c r="G37" s="23" t="n">
        <v>71064</v>
      </c>
      <c r="H37" s="23" t="n">
        <v>59316</v>
      </c>
      <c r="I37" s="23" t="n">
        <v>66912</v>
      </c>
      <c r="J37" s="23" t="n">
        <v>74484</v>
      </c>
      <c r="K37" s="23" t="n">
        <v>115488</v>
      </c>
      <c r="L37" s="23" t="n">
        <v>140472</v>
      </c>
      <c r="M37" s="23" t="n">
        <v>169380</v>
      </c>
      <c r="N37" s="24" t="n">
        <f aca="false" ca="false" dt2D="false" dtr="false" t="normal">SUM(B37:M37)</f>
        <v>1456236</v>
      </c>
    </row>
    <row outlineLevel="0" r="38">
      <c r="A38" s="23" t="s">
        <v>50</v>
      </c>
      <c r="B38" s="23" t="n">
        <v>113808</v>
      </c>
      <c r="C38" s="23" t="n">
        <v>128514</v>
      </c>
      <c r="D38" s="23" t="n">
        <v>88584</v>
      </c>
      <c r="E38" s="23" t="n">
        <v>71154</v>
      </c>
      <c r="F38" s="23" t="n">
        <v>52890</v>
      </c>
      <c r="G38" s="23" t="n">
        <v>48846</v>
      </c>
      <c r="H38" s="23" t="n">
        <v>37704</v>
      </c>
      <c r="I38" s="23" t="n">
        <v>45438</v>
      </c>
      <c r="J38" s="23" t="n">
        <v>45684</v>
      </c>
      <c r="K38" s="23" t="n">
        <v>63204</v>
      </c>
      <c r="L38" s="23" t="n">
        <v>85656</v>
      </c>
      <c r="M38" s="23" t="n">
        <v>116688</v>
      </c>
      <c r="N38" s="24" t="n">
        <f aca="false" ca="false" dt2D="false" dtr="false" t="normal">SUM(B38:M38)</f>
        <v>898170</v>
      </c>
    </row>
    <row outlineLevel="0" r="39">
      <c r="A39" s="23" t="s">
        <v>41</v>
      </c>
      <c r="B39" s="23" t="n">
        <v>116912</v>
      </c>
      <c r="C39" s="23" t="n">
        <v>117160</v>
      </c>
      <c r="D39" s="23" t="n">
        <v>102190</v>
      </c>
      <c r="E39" s="23" t="n">
        <v>113188</v>
      </c>
      <c r="F39" s="23" t="n">
        <v>86100</v>
      </c>
      <c r="G39" s="23" t="n">
        <v>88114</v>
      </c>
      <c r="H39" s="23" t="n">
        <v>74066</v>
      </c>
      <c r="I39" s="23" t="n">
        <v>81808</v>
      </c>
      <c r="J39" s="23" t="n">
        <v>72232</v>
      </c>
      <c r="K39" s="23" t="n">
        <v>78742</v>
      </c>
      <c r="L39" s="23" t="n">
        <v>95086</v>
      </c>
      <c r="M39" s="23" t="n">
        <v>100046</v>
      </c>
      <c r="N39" s="24" t="n">
        <f aca="false" ca="false" dt2D="false" dtr="false" t="normal">SUM(B39:M39)</f>
        <v>1125644</v>
      </c>
    </row>
    <row outlineLevel="0" r="40">
      <c r="A40" s="23" t="s">
        <v>45</v>
      </c>
      <c r="B40" s="23" t="n">
        <v>42151</v>
      </c>
      <c r="C40" s="23" t="n">
        <v>54293</v>
      </c>
      <c r="D40" s="23" t="n">
        <v>34425</v>
      </c>
      <c r="E40" s="23" t="n">
        <v>29931</v>
      </c>
      <c r="F40" s="23" t="n">
        <v>20974</v>
      </c>
      <c r="G40" s="23" t="n">
        <v>15712</v>
      </c>
      <c r="H40" s="23" t="n">
        <v>12563</v>
      </c>
      <c r="I40" s="23" t="n">
        <v>14706</v>
      </c>
      <c r="J40" s="23" t="n">
        <v>20307</v>
      </c>
      <c r="K40" s="23" t="n">
        <v>29806</v>
      </c>
      <c r="L40" s="23" t="n">
        <v>38808</v>
      </c>
      <c r="M40" s="23" t="n">
        <v>37644</v>
      </c>
      <c r="N40" s="24" t="n">
        <f aca="false" ca="false" dt2D="false" dtr="false" t="normal">SUM(B40:M40)</f>
        <v>351320</v>
      </c>
    </row>
    <row outlineLevel="0" r="41">
      <c r="A41" s="24" t="s">
        <v>47</v>
      </c>
      <c r="B41" s="24" t="n">
        <f aca="false" ca="false" dt2D="false" dtr="false" t="normal">SUM(B33:B40)</f>
        <v>3109961</v>
      </c>
      <c r="C41" s="24" t="n">
        <f aca="false" ca="false" dt2D="false" dtr="false" t="normal">SUM(C33:C40)</f>
        <v>3097547</v>
      </c>
      <c r="D41" s="24" t="n">
        <f aca="false" ca="false" dt2D="false" dtr="false" t="normal">SUM(D33:D40)</f>
        <v>2956463</v>
      </c>
      <c r="E41" s="24" t="n">
        <f aca="false" ca="false" dt2D="false" dtr="false" t="normal">SUM(E33:E40)</f>
        <v>2694942</v>
      </c>
      <c r="F41" s="24" t="n">
        <f aca="false" ca="false" dt2D="false" dtr="false" t="normal">SUM(F33:F40)</f>
        <v>2211771</v>
      </c>
      <c r="G41" s="24" t="n">
        <f aca="false" ca="false" dt2D="false" dtr="false" t="normal">SUM(G33:G40)</f>
        <v>2211417</v>
      </c>
      <c r="H41" s="24" t="n">
        <f aca="false" ca="false" dt2D="false" dtr="false" t="normal">SUM(H33:H40)</f>
        <v>2026099</v>
      </c>
      <c r="I41" s="24" t="n">
        <f aca="false" ca="false" dt2D="false" dtr="false" t="normal">SUM(I33:I40)</f>
        <v>2231855</v>
      </c>
      <c r="J41" s="24" t="n">
        <f aca="false" ca="false" dt2D="false" dtr="false" t="normal">SUM(J33:J40)</f>
        <v>2067460</v>
      </c>
      <c r="K41" s="24" t="n">
        <f aca="false" ca="false" dt2D="false" dtr="false" t="normal">SUM(K33:K40)</f>
        <v>2494052</v>
      </c>
      <c r="L41" s="24" t="n">
        <f aca="false" ca="false" dt2D="false" dtr="false" t="normal">SUM(L33:L40)</f>
        <v>2666080</v>
      </c>
      <c r="M41" s="24" t="n">
        <f aca="false" ca="false" dt2D="false" dtr="false" t="normal">SUM(M33:M40)</f>
        <v>2927114</v>
      </c>
      <c r="N41" s="24" t="n">
        <f aca="false" ca="false" dt2D="false" dtr="false" t="normal">SUM(B41:M41)</f>
        <v>30694761</v>
      </c>
    </row>
    <row outlineLevel="0" r="42">
      <c r="A42" s="24" t="s">
        <v>5</v>
      </c>
      <c r="B42" s="27" t="n">
        <v>2025</v>
      </c>
      <c r="C42" s="28" t="s"/>
      <c r="D42" s="28" t="s"/>
      <c r="E42" s="28" t="s"/>
      <c r="F42" s="28" t="s"/>
      <c r="G42" s="28" t="s"/>
      <c r="H42" s="28" t="s"/>
      <c r="I42" s="28" t="s"/>
      <c r="J42" s="28" t="s"/>
      <c r="K42" s="28" t="s"/>
      <c r="L42" s="28" t="s"/>
      <c r="M42" s="29" t="s"/>
      <c r="N42" s="24" t="n"/>
    </row>
    <row outlineLevel="0" r="43">
      <c r="A43" s="23" t="s">
        <v>48</v>
      </c>
      <c r="B43" s="23" t="n">
        <v>737704</v>
      </c>
      <c r="C43" s="23" t="n">
        <v>756829</v>
      </c>
      <c r="D43" s="23" t="n"/>
      <c r="E43" s="23" t="n"/>
      <c r="F43" s="23" t="n"/>
      <c r="G43" s="23" t="n"/>
      <c r="H43" s="23" t="n"/>
      <c r="I43" s="23" t="n"/>
      <c r="J43" s="23" t="n"/>
      <c r="K43" s="23" t="n"/>
      <c r="L43" s="23" t="n"/>
      <c r="M43" s="23" t="n"/>
      <c r="N43" s="24" t="n">
        <f aca="false" ca="false" dt2D="false" dtr="false" t="normal">SUM(B43:M43)</f>
        <v>1494533</v>
      </c>
    </row>
    <row outlineLevel="0" r="44">
      <c r="A44" s="23" t="s">
        <v>35</v>
      </c>
      <c r="B44" s="23" t="n">
        <v>509904</v>
      </c>
      <c r="C44" s="23" t="n">
        <v>598500</v>
      </c>
      <c r="D44" s="23" t="n"/>
      <c r="E44" s="23" t="n"/>
      <c r="F44" s="23" t="n"/>
      <c r="G44" s="23" t="n"/>
      <c r="H44" s="23" t="n"/>
      <c r="I44" s="23" t="n"/>
      <c r="J44" s="23" t="n"/>
      <c r="K44" s="23" t="n"/>
      <c r="L44" s="23" t="n"/>
      <c r="M44" s="23" t="n"/>
      <c r="N44" s="24" t="n">
        <f aca="false" ca="false" dt2D="false" dtr="false" t="normal">SUM(B44:M44)</f>
        <v>1108404</v>
      </c>
    </row>
    <row outlineLevel="0" r="45">
      <c r="A45" s="23" t="s">
        <v>36</v>
      </c>
      <c r="B45" s="23" t="n">
        <v>598236</v>
      </c>
      <c r="C45" s="23" t="n">
        <v>638652</v>
      </c>
      <c r="D45" s="23" t="n"/>
      <c r="E45" s="23" t="n"/>
      <c r="F45" s="23" t="n"/>
      <c r="G45" s="23" t="n"/>
      <c r="H45" s="23" t="n"/>
      <c r="I45" s="23" t="n"/>
      <c r="J45" s="23" t="n"/>
      <c r="K45" s="23" t="n"/>
      <c r="L45" s="23" t="n"/>
      <c r="M45" s="23" t="n"/>
      <c r="N45" s="24" t="n">
        <f aca="false" ca="false" dt2D="false" dtr="false" t="normal">SUM(B45:M45)</f>
        <v>1236888</v>
      </c>
    </row>
    <row outlineLevel="0" r="46">
      <c r="A46" s="23" t="s">
        <v>49</v>
      </c>
      <c r="B46" s="23" t="n">
        <v>651744</v>
      </c>
      <c r="C46" s="23" t="n">
        <v>719376</v>
      </c>
      <c r="D46" s="23" t="n"/>
      <c r="E46" s="23" t="n"/>
      <c r="F46" s="23" t="n"/>
      <c r="G46" s="23" t="n"/>
      <c r="H46" s="23" t="n"/>
      <c r="I46" s="23" t="n"/>
      <c r="J46" s="23" t="n"/>
      <c r="K46" s="23" t="n"/>
      <c r="L46" s="23" t="n"/>
      <c r="M46" s="23" t="n"/>
      <c r="N46" s="24" t="n">
        <f aca="false" ca="false" dt2D="false" dtr="false" t="normal">SUM(B46:M46)</f>
        <v>1371120</v>
      </c>
    </row>
    <row outlineLevel="0" r="47">
      <c r="A47" s="23" t="s">
        <v>39</v>
      </c>
      <c r="B47" s="23" t="n">
        <v>214488</v>
      </c>
      <c r="C47" s="23" t="n">
        <v>246732</v>
      </c>
      <c r="D47" s="23" t="n"/>
      <c r="E47" s="23" t="n"/>
      <c r="F47" s="23" t="n"/>
      <c r="G47" s="23" t="n"/>
      <c r="H47" s="23" t="n"/>
      <c r="I47" s="23" t="n"/>
      <c r="J47" s="23" t="n"/>
      <c r="K47" s="23" t="n"/>
      <c r="L47" s="23" t="n"/>
      <c r="M47" s="23" t="n"/>
      <c r="N47" s="24" t="n">
        <f aca="false" ca="false" dt2D="false" dtr="false" t="normal">SUM(B47:M47)</f>
        <v>461220</v>
      </c>
    </row>
    <row outlineLevel="0" r="48">
      <c r="A48" s="23" t="s">
        <v>50</v>
      </c>
      <c r="B48" s="23" t="n">
        <v>114456</v>
      </c>
      <c r="C48" s="23" t="n">
        <v>131844</v>
      </c>
      <c r="D48" s="23" t="n"/>
      <c r="E48" s="23" t="n"/>
      <c r="F48" s="23" t="n"/>
      <c r="G48" s="23" t="n"/>
      <c r="H48" s="23" t="n"/>
      <c r="I48" s="23" t="n"/>
      <c r="J48" s="23" t="n"/>
      <c r="K48" s="23" t="n"/>
      <c r="L48" s="23" t="n"/>
      <c r="M48" s="23" t="n"/>
      <c r="N48" s="24" t="n">
        <f aca="false" ca="false" dt2D="false" dtr="false" t="normal">SUM(B48:M48)</f>
        <v>246300</v>
      </c>
    </row>
    <row outlineLevel="0" r="49">
      <c r="A49" s="23" t="s">
        <v>41</v>
      </c>
      <c r="B49" s="23" t="n">
        <v>81504</v>
      </c>
      <c r="C49" s="23" t="n">
        <v>77470</v>
      </c>
      <c r="D49" s="23" t="n"/>
      <c r="E49" s="23" t="n"/>
      <c r="F49" s="23" t="n"/>
      <c r="G49" s="23" t="n"/>
      <c r="H49" s="23" t="n"/>
      <c r="I49" s="23" t="n"/>
      <c r="J49" s="23" t="n"/>
      <c r="K49" s="23" t="n"/>
      <c r="L49" s="23" t="n"/>
      <c r="M49" s="23" t="n"/>
      <c r="N49" s="24" t="n">
        <f aca="false" ca="false" dt2D="false" dtr="false" t="normal">SUM(B49:M49)</f>
        <v>158974</v>
      </c>
    </row>
    <row outlineLevel="0" r="50">
      <c r="A50" s="23" t="s">
        <v>45</v>
      </c>
      <c r="B50" s="23" t="n">
        <v>35988</v>
      </c>
      <c r="C50" s="23" t="n">
        <v>50418</v>
      </c>
      <c r="D50" s="23" t="n"/>
      <c r="E50" s="23" t="n"/>
      <c r="F50" s="23" t="n"/>
      <c r="G50" s="23" t="n"/>
      <c r="H50" s="23" t="n"/>
      <c r="I50" s="23" t="n"/>
      <c r="J50" s="23" t="n"/>
      <c r="K50" s="23" t="n"/>
      <c r="L50" s="23" t="n"/>
      <c r="M50" s="23" t="n"/>
      <c r="N50" s="24" t="n">
        <f aca="false" ca="false" dt2D="false" dtr="false" t="normal">SUM(B50:M50)</f>
        <v>86406</v>
      </c>
    </row>
    <row outlineLevel="0" r="51">
      <c r="A51" s="24" t="s">
        <v>47</v>
      </c>
      <c r="B51" s="24" t="n">
        <f aca="false" ca="false" dt2D="false" dtr="false" t="normal">SUM(B43:B50)</f>
        <v>2944024</v>
      </c>
      <c r="C51" s="24" t="n">
        <f aca="false" ca="false" dt2D="false" dtr="false" t="normal">SUM(C43:C50)</f>
        <v>3219821</v>
      </c>
      <c r="D51" s="24" t="n">
        <f aca="false" ca="false" dt2D="false" dtr="false" t="normal">SUM(D43:D50)</f>
        <v>0</v>
      </c>
      <c r="E51" s="24" t="n">
        <f aca="false" ca="false" dt2D="false" dtr="false" t="normal">SUM(E43:E50)</f>
        <v>0</v>
      </c>
      <c r="F51" s="24" t="n">
        <f aca="false" ca="false" dt2D="false" dtr="false" t="normal">SUM(F43:F50)</f>
        <v>0</v>
      </c>
      <c r="G51" s="24" t="n">
        <f aca="false" ca="false" dt2D="false" dtr="false" t="normal">SUM(G43:G50)</f>
        <v>0</v>
      </c>
      <c r="H51" s="24" t="n">
        <f aca="false" ca="false" dt2D="false" dtr="false" t="normal">SUM(H43:H50)</f>
        <v>0</v>
      </c>
      <c r="I51" s="24" t="n">
        <f aca="false" ca="false" dt2D="false" dtr="false" t="normal">SUM(I43:I50)</f>
        <v>0</v>
      </c>
      <c r="J51" s="24" t="n">
        <f aca="false" ca="false" dt2D="false" dtr="false" t="normal">SUM(J43:J50)</f>
        <v>0</v>
      </c>
      <c r="K51" s="24" t="n">
        <f aca="false" ca="false" dt2D="false" dtr="false" t="normal">SUM(K43:K50)</f>
        <v>0</v>
      </c>
      <c r="L51" s="24" t="n">
        <f aca="false" ca="false" dt2D="false" dtr="false" t="normal">SUM(L43:L50)</f>
        <v>0</v>
      </c>
      <c r="M51" s="24" t="n">
        <f aca="false" ca="false" dt2D="false" dtr="false" t="normal">SUM(M43:M50)</f>
        <v>0</v>
      </c>
      <c r="N51" s="24" t="n">
        <f aca="false" ca="false" dt2D="false" dtr="false" t="normal">SUM(B51:M51)</f>
        <v>6163845</v>
      </c>
    </row>
  </sheetData>
  <mergeCells count="4">
    <mergeCell ref="B2:M2"/>
    <mergeCell ref="B17:M17"/>
    <mergeCell ref="B32:M32"/>
    <mergeCell ref="B42:M42"/>
  </mergeCells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C43"/>
  <sheetViews>
    <sheetView showZeros="true" workbookViewId="0"/>
  </sheetViews>
  <sheetFormatPr baseColWidth="8" customHeight="false" defaultColWidth="9.14062530925693" defaultRowHeight="15" zeroHeight="false"/>
  <cols>
    <col bestFit="true" customWidth="true" max="1" min="1" outlineLevel="0" width="5.00000016916618"/>
    <col bestFit="true" customWidth="true" max="2" min="2" outlineLevel="0" width="20.2851566656466"/>
    <col bestFit="true" customWidth="true" max="3" min="3" outlineLevel="0" width="17.2851568348128"/>
  </cols>
  <sheetData>
    <row outlineLevel="0" r="1">
      <c r="A1" s="30" t="s">
        <v>51</v>
      </c>
      <c r="B1" s="30" t="s">
        <v>52</v>
      </c>
      <c r="C1" s="30" t="s">
        <v>53</v>
      </c>
    </row>
    <row ht="15.75" outlineLevel="0" r="2">
      <c r="A2" s="31" t="s">
        <v>54</v>
      </c>
      <c r="B2" s="31" t="s">
        <v>55</v>
      </c>
      <c r="C2" s="31" t="s">
        <v>56</v>
      </c>
    </row>
    <row outlineLevel="0" r="3">
      <c r="A3" s="30" t="n">
        <v>1</v>
      </c>
      <c r="B3" s="30" t="s">
        <v>57</v>
      </c>
      <c r="C3" s="32" t="n"/>
    </row>
    <row ht="15.75" outlineLevel="0" r="4">
      <c r="A4" s="33" t="n"/>
      <c r="B4" s="31" t="s">
        <v>58</v>
      </c>
      <c r="C4" s="34" t="s">
        <v>59</v>
      </c>
    </row>
    <row outlineLevel="0" r="5">
      <c r="A5" s="30" t="n">
        <v>2</v>
      </c>
      <c r="B5" s="30" t="s">
        <v>60</v>
      </c>
      <c r="C5" s="32" t="n"/>
    </row>
    <row ht="15.75" outlineLevel="0" r="6">
      <c r="A6" s="33" t="n"/>
      <c r="B6" s="31" t="s">
        <v>61</v>
      </c>
      <c r="C6" s="35" t="s">
        <v>59</v>
      </c>
    </row>
    <row outlineLevel="0" r="7">
      <c r="A7" s="30" t="n">
        <v>3</v>
      </c>
      <c r="B7" s="36" t="s">
        <v>62</v>
      </c>
      <c r="C7" s="37" t="n"/>
    </row>
    <row ht="15.75" outlineLevel="0" r="8">
      <c r="A8" s="38" t="n"/>
      <c r="B8" s="36" t="s">
        <v>63</v>
      </c>
      <c r="C8" s="37" t="s">
        <v>64</v>
      </c>
    </row>
    <row outlineLevel="0" r="9">
      <c r="A9" s="30" t="n">
        <v>4</v>
      </c>
      <c r="B9" s="30" t="s">
        <v>62</v>
      </c>
      <c r="C9" s="32" t="n"/>
    </row>
    <row ht="15.75" outlineLevel="0" r="10">
      <c r="A10" s="33" t="n"/>
      <c r="B10" s="31" t="s">
        <v>65</v>
      </c>
      <c r="C10" s="35" t="s">
        <v>66</v>
      </c>
    </row>
    <row outlineLevel="0" r="11">
      <c r="A11" s="36" t="n">
        <v>5</v>
      </c>
      <c r="B11" s="36" t="s">
        <v>67</v>
      </c>
      <c r="C11" s="39" t="s">
        <v>68</v>
      </c>
    </row>
    <row outlineLevel="0" r="12">
      <c r="A12" s="38" t="n"/>
      <c r="B12" s="36" t="s">
        <v>69</v>
      </c>
      <c r="C12" s="39" t="s">
        <v>70</v>
      </c>
    </row>
    <row outlineLevel="0" r="13">
      <c r="A13" s="38" t="n"/>
      <c r="B13" s="40" t="s">
        <v>71</v>
      </c>
      <c r="C13" s="39" t="s">
        <v>72</v>
      </c>
    </row>
    <row outlineLevel="0" r="14">
      <c r="A14" s="38" t="n"/>
      <c r="B14" s="36" t="s">
        <v>73</v>
      </c>
      <c r="C14" s="37" t="s">
        <v>74</v>
      </c>
    </row>
    <row outlineLevel="0" r="15">
      <c r="A15" s="38" t="n"/>
      <c r="B15" s="40" t="s">
        <v>75</v>
      </c>
      <c r="C15" s="39" t="n"/>
    </row>
    <row ht="15.75" outlineLevel="0" r="16">
      <c r="A16" s="33" t="n"/>
      <c r="B16" s="41" t="s">
        <v>76</v>
      </c>
      <c r="C16" s="34" t="n"/>
    </row>
    <row outlineLevel="0" r="17">
      <c r="A17" s="36" t="n">
        <v>6</v>
      </c>
      <c r="B17" s="40" t="s">
        <v>77</v>
      </c>
      <c r="C17" s="39" t="s">
        <v>78</v>
      </c>
    </row>
    <row outlineLevel="0" r="18">
      <c r="A18" s="36" t="n"/>
      <c r="B18" s="40" t="s">
        <v>79</v>
      </c>
      <c r="C18" s="37" t="s">
        <v>80</v>
      </c>
    </row>
    <row outlineLevel="0" r="19">
      <c r="A19" s="36" t="n"/>
      <c r="B19" s="40" t="s">
        <v>81</v>
      </c>
      <c r="C19" s="37" t="s">
        <v>82</v>
      </c>
    </row>
    <row outlineLevel="0" r="20">
      <c r="A20" s="36" t="n"/>
      <c r="B20" s="36" t="s">
        <v>83</v>
      </c>
      <c r="C20" s="37" t="s">
        <v>84</v>
      </c>
    </row>
    <row outlineLevel="0" r="21">
      <c r="A21" s="36" t="n"/>
      <c r="B21" s="40" t="s">
        <v>85</v>
      </c>
      <c r="C21" s="37" t="s">
        <v>86</v>
      </c>
    </row>
    <row outlineLevel="0" r="22">
      <c r="A22" s="36" t="n"/>
      <c r="B22" s="40" t="s">
        <v>87</v>
      </c>
      <c r="C22" s="37" t="s">
        <v>88</v>
      </c>
    </row>
    <row ht="15.75" outlineLevel="0" r="23">
      <c r="A23" s="33" t="n"/>
      <c r="B23" s="40" t="s">
        <v>76</v>
      </c>
      <c r="C23" s="37" t="n"/>
    </row>
    <row outlineLevel="0" r="24">
      <c r="A24" s="30" t="n">
        <v>7</v>
      </c>
      <c r="B24" s="42" t="s">
        <v>35</v>
      </c>
      <c r="C24" s="43" t="n"/>
    </row>
    <row ht="15.75" outlineLevel="0" r="25">
      <c r="A25" s="33" t="n"/>
      <c r="B25" s="41" t="s">
        <v>89</v>
      </c>
      <c r="C25" s="35" t="s">
        <v>90</v>
      </c>
    </row>
    <row outlineLevel="0" r="26">
      <c r="A26" s="30" t="n">
        <v>8</v>
      </c>
      <c r="B26" s="42" t="s">
        <v>35</v>
      </c>
      <c r="C26" s="39" t="n"/>
    </row>
    <row ht="15.75" outlineLevel="0" r="27">
      <c r="A27" s="38" t="n"/>
      <c r="B27" s="41" t="s">
        <v>91</v>
      </c>
      <c r="C27" s="37" t="s">
        <v>92</v>
      </c>
    </row>
    <row outlineLevel="0" r="28">
      <c r="A28" s="30" t="n">
        <v>9</v>
      </c>
      <c r="B28" s="30" t="s">
        <v>93</v>
      </c>
      <c r="C28" s="44" t="s">
        <v>94</v>
      </c>
    </row>
    <row outlineLevel="0" r="29">
      <c r="A29" s="36" t="n"/>
      <c r="B29" s="36" t="s">
        <v>95</v>
      </c>
      <c r="C29" s="45" t="s">
        <v>96</v>
      </c>
    </row>
    <row ht="15.75" outlineLevel="0" r="30">
      <c r="A30" s="33" t="n"/>
      <c r="B30" s="31" t="s">
        <v>97</v>
      </c>
      <c r="C30" s="34" t="n"/>
    </row>
    <row outlineLevel="0" r="31">
      <c r="A31" s="36" t="n">
        <v>10</v>
      </c>
      <c r="B31" s="46" t="s">
        <v>98</v>
      </c>
      <c r="C31" s="36" t="n">
        <v>15635412</v>
      </c>
    </row>
    <row ht="15.75" outlineLevel="0" r="32">
      <c r="A32" s="33" t="n"/>
      <c r="B32" s="47" t="s">
        <v>49</v>
      </c>
      <c r="C32" s="41" t="n"/>
    </row>
    <row outlineLevel="0" r="33">
      <c r="A33" s="36" t="n">
        <v>11</v>
      </c>
      <c r="B33" s="46" t="s">
        <v>99</v>
      </c>
      <c r="C33" s="36" t="n">
        <v>611128740</v>
      </c>
    </row>
    <row ht="15.75" outlineLevel="0" r="34">
      <c r="A34" s="33" t="n"/>
      <c r="B34" s="47" t="s">
        <v>49</v>
      </c>
      <c r="C34" s="41" t="n"/>
    </row>
    <row ht="15.75" outlineLevel="0" r="35">
      <c r="A35" s="36" t="n">
        <v>12</v>
      </c>
      <c r="B35" s="40" t="s">
        <v>71</v>
      </c>
      <c r="C35" s="48" t="s">
        <v>72</v>
      </c>
    </row>
    <row ht="15.75" outlineLevel="0" r="36">
      <c r="A36" s="30" t="n">
        <v>13</v>
      </c>
      <c r="B36" s="42" t="s">
        <v>73</v>
      </c>
      <c r="C36" s="49" t="s">
        <v>74</v>
      </c>
    </row>
    <row outlineLevel="0" r="37">
      <c r="A37" s="30" t="n">
        <v>14</v>
      </c>
      <c r="B37" s="30" t="s">
        <v>100</v>
      </c>
      <c r="C37" s="49" t="s">
        <v>101</v>
      </c>
    </row>
    <row outlineLevel="0" r="38">
      <c r="A38" s="38" t="n"/>
      <c r="B38" s="40" t="s">
        <v>102</v>
      </c>
      <c r="C38" s="48" t="s">
        <v>103</v>
      </c>
    </row>
    <row outlineLevel="0" r="39">
      <c r="A39" s="38" t="n"/>
      <c r="B39" s="40" t="s">
        <v>104</v>
      </c>
      <c r="C39" s="48" t="s">
        <v>105</v>
      </c>
    </row>
    <row ht="15.75" outlineLevel="0" r="40">
      <c r="A40" s="33" t="n"/>
      <c r="B40" s="41" t="s">
        <v>106</v>
      </c>
      <c r="C40" s="50" t="n"/>
    </row>
    <row outlineLevel="0" r="41">
      <c r="A41" s="36" t="n">
        <v>15</v>
      </c>
      <c r="B41" s="42" t="s">
        <v>107</v>
      </c>
      <c r="C41" s="49" t="n">
        <v>1011110820</v>
      </c>
    </row>
    <row outlineLevel="0" r="42">
      <c r="A42" s="38" t="n"/>
      <c r="B42" s="40" t="s">
        <v>108</v>
      </c>
      <c r="C42" s="48" t="n">
        <v>1011110904</v>
      </c>
    </row>
    <row ht="15.75" outlineLevel="0" r="43">
      <c r="A43" s="33" t="n"/>
      <c r="B43" s="41" t="s">
        <v>45</v>
      </c>
      <c r="C43" s="50" t="n"/>
    </row>
  </sheetData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2025-03-19T08:18:38Z</dcterms:modified>
</cp:coreProperties>
</file>